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diaz\Desktop\Informe de OC\2019\Informes\"/>
    </mc:Choice>
  </mc:AlternateContent>
  <bookViews>
    <workbookView xWindow="0" yWindow="0" windowWidth="24000" windowHeight="9735"/>
  </bookViews>
  <sheets>
    <sheet name="Pasajes" sheetId="1" r:id="rId1"/>
  </sheets>
  <definedNames>
    <definedName name="_xlnm.Print_Area" localSheetId="0">Pasajes!$A$1:$K$77</definedName>
    <definedName name="_xlnm.Print_Titles" localSheetId="0">Pasajes!$4:$4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0" i="1"/>
  <c r="H9" i="1"/>
  <c r="H8" i="1"/>
  <c r="H77" i="1" l="1"/>
</calcChain>
</file>

<file path=xl/sharedStrings.xml><?xml version="1.0" encoding="utf-8"?>
<sst xmlns="http://schemas.openxmlformats.org/spreadsheetml/2006/main" count="286" uniqueCount="163">
  <si>
    <t>N°</t>
  </si>
  <si>
    <t>Nombre del Pasajero</t>
  </si>
  <si>
    <t>Clase</t>
  </si>
  <si>
    <t>Destino</t>
  </si>
  <si>
    <t xml:space="preserve">Fecha </t>
  </si>
  <si>
    <t>Motivo de Viaje</t>
  </si>
  <si>
    <t>Pasaje aéreo</t>
  </si>
  <si>
    <t>Salida</t>
  </si>
  <si>
    <t>Regreso</t>
  </si>
  <si>
    <t>Monto</t>
  </si>
  <si>
    <t>OC</t>
  </si>
  <si>
    <t>Proveedor</t>
  </si>
  <si>
    <t>ENERO</t>
  </si>
  <si>
    <t>Económica</t>
  </si>
  <si>
    <t>Eladio Peñaloza</t>
  </si>
  <si>
    <t>Melissa Barria</t>
  </si>
  <si>
    <t>GASTOS TOTALES DE PASAJES AÉREOS</t>
  </si>
  <si>
    <t>INFORME DE PASAJES AÉREOS POR EMISIÓN DE ORDEN DE COMPRA</t>
  </si>
  <si>
    <t>AÑO 2019</t>
  </si>
  <si>
    <t>Saturnino Puga</t>
  </si>
  <si>
    <t>Rosa Castillo</t>
  </si>
  <si>
    <t>Toronto, Canadá</t>
  </si>
  <si>
    <t>4200192967</t>
  </si>
  <si>
    <t>Agencia de Viajes Tivoli, S.A.</t>
  </si>
  <si>
    <t>Participación en programa de inglés que ofrece el Georgian College en Canadá.</t>
  </si>
  <si>
    <t>Compañía Panameña de Aviación, S.A.</t>
  </si>
  <si>
    <t>Recolección de información para el Proyecto 1 sobre adopción de tecnologías y operaciones de eficiencia energética en buques.</t>
  </si>
  <si>
    <t>México</t>
  </si>
  <si>
    <t>Observación</t>
  </si>
  <si>
    <t>4800044879 y 4800044889</t>
  </si>
  <si>
    <t>4800044884 y 4800044890</t>
  </si>
  <si>
    <t>4200192967 y 4200194494</t>
  </si>
  <si>
    <t>Corresponde al pago de penalidad y diferencia de orden de compra del año 2018 con N°4800043418.</t>
  </si>
  <si>
    <t>Corresponde al pago de penalidad y diferencia de orden de compra del año 2018 con N°4800043373.</t>
  </si>
  <si>
    <t>Incluye penalidad por cambio de vuelo de salida.</t>
  </si>
  <si>
    <t>FEBRERO</t>
  </si>
  <si>
    <t>Julio Bonilla</t>
  </si>
  <si>
    <t>Presentación de estudiantes UMIP postulantes a ELAP.</t>
  </si>
  <si>
    <t>4200197730</t>
  </si>
  <si>
    <t>Delta Airlines Inc.</t>
  </si>
  <si>
    <t>Perú</t>
  </si>
  <si>
    <t>Cumplir programa de movilidad estudiantil y docente.</t>
  </si>
  <si>
    <t>4200198696</t>
  </si>
  <si>
    <t>Santiago, Chile</t>
  </si>
  <si>
    <t>Concretar visitas de preparaciones logísticas para II Seminario del MTCC Latin America.</t>
  </si>
  <si>
    <t>4800045262</t>
  </si>
  <si>
    <t>Medellin, Colombia</t>
  </si>
  <si>
    <t>Participar del Seminario-Taller Regional de las autoridades marítimas de ROCRAM-CA y en la V reunión exraordinaria.</t>
  </si>
  <si>
    <t>4800045737</t>
  </si>
  <si>
    <t>C VIAJA, S.A.</t>
  </si>
  <si>
    <t>Concretar participación en el IV Seminario del MTCC Latin America sobre eficiencia y reducción de emisiones de buques.</t>
  </si>
  <si>
    <t>4800045802</t>
  </si>
  <si>
    <t>4800045815</t>
  </si>
  <si>
    <t>Edilberto Peralta</t>
  </si>
  <si>
    <t>4800045892</t>
  </si>
  <si>
    <t>Aládar Rodríguez</t>
  </si>
  <si>
    <t>Ejecutiva</t>
  </si>
  <si>
    <t>Chile (Santiago y Concepción)</t>
  </si>
  <si>
    <t>4200197228 y 4200199180</t>
  </si>
  <si>
    <t>Incluye penalidad por cambio de vuelo interno y diferencia de pasaje.</t>
  </si>
  <si>
    <t>Reuniones con empresas del sector marítimo de Perú.</t>
  </si>
  <si>
    <t>4200200036</t>
  </si>
  <si>
    <t>MARZO</t>
  </si>
  <si>
    <t>Participar del IX encuentro de redes de educación Superior y Consejos de Rectores de América Latina y el Caribe</t>
  </si>
  <si>
    <t>Viajes España, S.A.</t>
  </si>
  <si>
    <t>José Luis Muñoz</t>
  </si>
  <si>
    <t>Julio Caballero</t>
  </si>
  <si>
    <t>Egipto</t>
  </si>
  <si>
    <t xml:space="preserve">Participar de la Octava Conferencia Internacional Marítima y Logistica. </t>
  </si>
  <si>
    <t>Haydee Billingslea</t>
  </si>
  <si>
    <t>Faustino González</t>
  </si>
  <si>
    <t>Boston, USA</t>
  </si>
  <si>
    <t>Atender invitación de Massachusetts Maritime Academy para participar en la Feria Académica de Educación Marítima.</t>
  </si>
  <si>
    <t>Luis Jiménez</t>
  </si>
  <si>
    <t>Belice</t>
  </si>
  <si>
    <t>Participación del Brigadier Mayor como representante estudiantil de la UMIP, a la CXIII Sesión Ordinaria de CSUCA y la Sesión Ordinaria 2019.</t>
  </si>
  <si>
    <t>ABRIL</t>
  </si>
  <si>
    <t>4800047163</t>
  </si>
  <si>
    <t>Jovany Sepúlveda</t>
  </si>
  <si>
    <t>Colombia-Panamá</t>
  </si>
  <si>
    <t>Expositor Invitado  al III Seminario Docente UMIP.</t>
  </si>
  <si>
    <t>4200210973</t>
  </si>
  <si>
    <t>Visita  y entrevista  de recolección de información para proyecto piloto sobre Adopción de Tecnologías y Operaciones  de Eficiencia  Energéticas en Buques.</t>
  </si>
  <si>
    <t>Guayaquil y Quito</t>
  </si>
  <si>
    <t>4800047559</t>
  </si>
  <si>
    <t>Aventura Tours, S.A.</t>
  </si>
  <si>
    <t>Participación en la "International Conference on Ship Energy Efficiency" organizada por MTCC-Asia.</t>
  </si>
  <si>
    <t>Shanghái, China</t>
  </si>
  <si>
    <t>MAYO</t>
  </si>
  <si>
    <t>David, Chiriquí</t>
  </si>
  <si>
    <t>Atender invitación de la Universidad Autónoma de Chiriquí y participar en reuniones de trabajo del 8 al 11 de mayo 2019.</t>
  </si>
  <si>
    <t>4200220076</t>
  </si>
  <si>
    <t>PARSA, S.A.</t>
  </si>
  <si>
    <t>Para firma de convenio  entre  la Universidad Marítima Internacional de Panamá y la Universidad Andrés Bello.</t>
  </si>
  <si>
    <t>4200225467</t>
  </si>
  <si>
    <t>VIAJES ESPAÑA, S.A.</t>
  </si>
  <si>
    <t>Chile</t>
  </si>
  <si>
    <t>Luis Fernando Jimenez</t>
  </si>
  <si>
    <t>Costa Rica</t>
  </si>
  <si>
    <t xml:space="preserve">Participación del Brigadier Mayor como representante estudiantil de la UMIP, a la XLI sesion ordinaria del consejo regional de vida estudiantil </t>
  </si>
  <si>
    <t>4200226016</t>
  </si>
  <si>
    <t>4800048118</t>
  </si>
  <si>
    <t>4800048544</t>
  </si>
  <si>
    <t xml:space="preserve">Participar en el evento "International Shipping Exhibition, Conference and Seminar Nor Shipping 2019" y realizar visitas de recolección de información para el Proyecto Piloto 2 sobre: "Recolección de Datos de Consumo de Combustible y su Reporte".
</t>
  </si>
  <si>
    <t>Realizar visitas y entrevistas de recolección de información para el Proyecto Piloto 2 sobre: "Recolección de Datos de Consumo de Combustible y su Reporte".</t>
  </si>
  <si>
    <t>Miami, Estados Unidos</t>
  </si>
  <si>
    <t>Oslo, Noruega y Lanarca, Chipre</t>
  </si>
  <si>
    <t>C Viaja, S.A.</t>
  </si>
  <si>
    <t>JUNIO</t>
  </si>
  <si>
    <t>Atender invitación de la Universidad Autonóma de Chiriquí.</t>
  </si>
  <si>
    <t>Javier Díaz</t>
  </si>
  <si>
    <t>Dinamarca</t>
  </si>
  <si>
    <t>Firmar acuerdo de cooperación con la World Maritime University.</t>
  </si>
  <si>
    <t>Lima, Perú</t>
  </si>
  <si>
    <t>Realizar reuniones de recolección de información con diferentes partes involucradas en los proyectos Pilotos 1 y 2.</t>
  </si>
  <si>
    <t>Aerovías del Continente Americano</t>
  </si>
  <si>
    <t>KLM Cia. Real Holandesa de Aviación</t>
  </si>
  <si>
    <t>Visita a bordo y reuniones de recolección  de información para el proyecto piloto 2.</t>
  </si>
  <si>
    <t>Trinidad y Tobago</t>
  </si>
  <si>
    <t>Participación, en el II Seminario Taller Regional de MTCC-Caribbean.</t>
  </si>
  <si>
    <t>JULIO</t>
  </si>
  <si>
    <t>No se tramitaron órdenes de compra de pasajes aéreos.</t>
  </si>
  <si>
    <t>AGOSTO</t>
  </si>
  <si>
    <t>USA, New York</t>
  </si>
  <si>
    <t>24/08/2019</t>
  </si>
  <si>
    <t>Para la participación en la delegación  de estudiantes de la UMIP en compañía de in oficial a pasantía al Suny Maritime College.</t>
  </si>
  <si>
    <t>Juan Carlos Arosemena</t>
  </si>
  <si>
    <t>Estados Unidos, Boston</t>
  </si>
  <si>
    <t>31/08/2019</t>
  </si>
  <si>
    <t xml:space="preserve">PArticipación de una delegación de la UMIP en pasntía al Massachusetts Maritime Academy, a realizarse del 9 al 31 de agosto del 2019, en la ciudad de Massachusetts, Estados Unidos.
</t>
  </si>
  <si>
    <t>Nicaragua</t>
  </si>
  <si>
    <t>18/08/2019</t>
  </si>
  <si>
    <t>21/08/2019</t>
  </si>
  <si>
    <t>El Señor Rector viajará a Nicaragua del 18 al 21 de agosto de 2019, para participar de la CXIV Sesión Ordinaria de Consejo Superior</t>
  </si>
  <si>
    <t>Miguel Gonzalez</t>
  </si>
  <si>
    <t>15/08/2019</t>
  </si>
  <si>
    <t xml:space="preserve">Supervisar y acompañar a un grupo de estudiantes de la UMIP, quienes estarán realizando una pasantías por 16 días, desde el 15 al 31 de agosto 2019, a la Academia Marítima de Texas en Estados Unidos.
</t>
  </si>
  <si>
    <t>Viajes el Corte Ingles Panamá, S.A.</t>
  </si>
  <si>
    <t>Para participar en programas de orientación a bordo del TS Kennedy. Forma de Pago: Tarjeta de crédito Visa para Pasajes Aéreos de la Caja de Ahorros</t>
  </si>
  <si>
    <t>Eduardo Thompsom</t>
  </si>
  <si>
    <t>SEPTIEMBRE</t>
  </si>
  <si>
    <t>OCTUBRE</t>
  </si>
  <si>
    <t>Participación del Brigadier Mayor, en la XLII Sesión Ordinaria del Consejo Regional de Vida Estudiantil.</t>
  </si>
  <si>
    <t>Ana Díaz</t>
  </si>
  <si>
    <t>Participación de estudiante con mayor índice académico de la UMIP y en compañía del Jefe de Bienestar Estudiantil en la XIV Entrega del Premio Rubén Darío.</t>
  </si>
  <si>
    <t>Canadá</t>
  </si>
  <si>
    <t>Marlina Mendoza</t>
  </si>
  <si>
    <t>Marlenys Guevara</t>
  </si>
  <si>
    <t>Yajanis López</t>
  </si>
  <si>
    <t>Carlos Chang</t>
  </si>
  <si>
    <t>Eric Chanis</t>
  </si>
  <si>
    <t>Massachusetts, Estados Unidos</t>
  </si>
  <si>
    <t>José M. Vega</t>
  </si>
  <si>
    <t>Marcos González</t>
  </si>
  <si>
    <t>Movilidad de docentes a la Escuela Nacional de Marina Mercante "Almirante Miguel Grau".</t>
  </si>
  <si>
    <t>Washington, Estados Unidos</t>
  </si>
  <si>
    <t>Participar en la reunión internacional del comité técnico 8 de ISO relacionada al desarrollo de normas internacionales sobre buques, nuevas tecnologias marítimas y educación marítima.</t>
  </si>
  <si>
    <t>Pasantía en el programa  English Exchange Program.</t>
  </si>
  <si>
    <t>Viaje pospuesto para 2020, pasajes se mantienen.</t>
  </si>
  <si>
    <t>Participar en el curso general del inglés como segunda lengua en el Georgia College en Ontario, Canadá</t>
  </si>
  <si>
    <t>NOVIEMBRE</t>
  </si>
  <si>
    <t>Athenas, Grecia</t>
  </si>
  <si>
    <t>Participación en la conferencia internacional de la empresa EURONAV dirigida a todos sus coordinadores de embarque, además participar de una reunión con el Gerente de  tripulación de la empresa naviera TSAKOS.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</si>
</sst>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name val="Palatino Linotype"/>
      <family val="1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Border="1" applyAlignment="1"/>
    <xf numFmtId="0" fontId="3" fillId="0" borderId="0" xfId="0" applyNumberFormat="1" applyFont="1" applyBorder="1" applyAlignment="1"/>
    <xf numFmtId="0" fontId="0" fillId="0" borderId="0" xfId="0" applyBorder="1"/>
    <xf numFmtId="0" fontId="4" fillId="0" borderId="0" xfId="0" applyFont="1" applyBorder="1" applyAlignment="1"/>
    <xf numFmtId="0" fontId="0" fillId="0" borderId="0" xfId="0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0" borderId="0" xfId="0" applyFont="1"/>
    <xf numFmtId="0" fontId="6" fillId="2" borderId="14" xfId="0" quotePrefix="1" applyFont="1" applyFill="1" applyBorder="1" applyAlignment="1">
      <alignment horizontal="center" vertical="center" wrapText="1"/>
    </xf>
    <xf numFmtId="14" fontId="5" fillId="2" borderId="14" xfId="0" applyNumberFormat="1" applyFont="1" applyFill="1" applyBorder="1" applyAlignment="1">
      <alignment horizontal="left" vertical="center" wrapText="1"/>
    </xf>
    <xf numFmtId="4" fontId="5" fillId="2" borderId="14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left" vertical="center" wrapText="1"/>
    </xf>
    <xf numFmtId="14" fontId="5" fillId="2" borderId="15" xfId="0" applyNumberFormat="1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14" fontId="5" fillId="2" borderId="14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2" borderId="15" xfId="0" quotePrefix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2" borderId="14" xfId="0" applyFill="1" applyBorder="1" applyAlignment="1">
      <alignment vertical="center"/>
    </xf>
    <xf numFmtId="4" fontId="6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4" fontId="5" fillId="2" borderId="16" xfId="0" applyNumberFormat="1" applyFont="1" applyFill="1" applyBorder="1" applyAlignment="1">
      <alignment horizontal="left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14" fontId="5" fillId="2" borderId="19" xfId="0" applyNumberFormat="1" applyFont="1" applyFill="1" applyBorder="1" applyAlignment="1">
      <alignment horizontal="left" vertical="center" wrapText="1"/>
    </xf>
    <xf numFmtId="14" fontId="5" fillId="2" borderId="16" xfId="0" applyNumberFormat="1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14" fontId="5" fillId="2" borderId="15" xfId="0" applyNumberFormat="1" applyFont="1" applyFill="1" applyBorder="1" applyAlignment="1">
      <alignment horizontal="left" vertical="center" wrapText="1"/>
    </xf>
    <xf numFmtId="14" fontId="5" fillId="2" borderId="15" xfId="0" applyNumberFormat="1" applyFont="1" applyFill="1" applyBorder="1" applyAlignment="1">
      <alignment horizontal="center" vertical="center" wrapText="1"/>
    </xf>
    <xf numFmtId="14" fontId="5" fillId="2" borderId="17" xfId="0" applyNumberFormat="1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14" fontId="5" fillId="2" borderId="17" xfId="0" applyNumberFormat="1" applyFont="1" applyFill="1" applyBorder="1" applyAlignment="1">
      <alignment horizontal="center" vertical="center" wrapText="1"/>
    </xf>
    <xf numFmtId="14" fontId="5" fillId="2" borderId="17" xfId="0" applyNumberFormat="1" applyFont="1" applyFill="1" applyBorder="1" applyAlignment="1">
      <alignment horizontal="left" vertical="center" wrapText="1"/>
    </xf>
    <xf numFmtId="14" fontId="5" fillId="2" borderId="15" xfId="0" applyNumberFormat="1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6" fillId="2" borderId="17" xfId="0" quotePrefix="1" applyFont="1" applyFill="1" applyBorder="1" applyAlignment="1">
      <alignment horizontal="center" vertical="center" wrapText="1"/>
    </xf>
    <xf numFmtId="14" fontId="5" fillId="2" borderId="19" xfId="0" applyNumberFormat="1" applyFont="1" applyFill="1" applyBorder="1" applyAlignment="1">
      <alignment horizontal="left" vertical="center" wrapText="1"/>
    </xf>
    <xf numFmtId="4" fontId="5" fillId="2" borderId="17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14" fontId="5" fillId="2" borderId="16" xfId="0" applyNumberFormat="1" applyFont="1" applyFill="1" applyBorder="1" applyAlignment="1">
      <alignment vertical="center" wrapText="1"/>
    </xf>
    <xf numFmtId="14" fontId="5" fillId="2" borderId="14" xfId="0" applyNumberFormat="1" applyFont="1" applyFill="1" applyBorder="1" applyAlignment="1">
      <alignment vertical="center" wrapText="1"/>
    </xf>
    <xf numFmtId="0" fontId="0" fillId="0" borderId="19" xfId="0" applyBorder="1" applyAlignment="1">
      <alignment vertical="center"/>
    </xf>
    <xf numFmtId="14" fontId="5" fillId="2" borderId="17" xfId="0" applyNumberFormat="1" applyFont="1" applyFill="1" applyBorder="1" applyAlignment="1">
      <alignment vertical="center" wrapText="1"/>
    </xf>
    <xf numFmtId="0" fontId="0" fillId="0" borderId="17" xfId="0" applyBorder="1" applyAlignment="1">
      <alignment vertical="center"/>
    </xf>
    <xf numFmtId="14" fontId="5" fillId="2" borderId="15" xfId="0" applyNumberFormat="1" applyFont="1" applyFill="1" applyBorder="1" applyAlignment="1">
      <alignment horizontal="left" vertical="center" wrapText="1"/>
    </xf>
    <xf numFmtId="14" fontId="5" fillId="2" borderId="19" xfId="0" applyNumberFormat="1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6" fillId="2" borderId="20" xfId="0" quotePrefix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left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4" fontId="5" fillId="2" borderId="21" xfId="0" applyNumberFormat="1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vertical="center" wrapText="1"/>
    </xf>
    <xf numFmtId="14" fontId="5" fillId="2" borderId="15" xfId="0" applyNumberFormat="1" applyFont="1" applyFill="1" applyBorder="1" applyAlignment="1">
      <alignment vertical="center" wrapText="1"/>
    </xf>
    <xf numFmtId="14" fontId="5" fillId="2" borderId="15" xfId="0" applyNumberFormat="1" applyFont="1" applyFill="1" applyBorder="1" applyAlignment="1">
      <alignment horizontal="center" vertical="center" wrapText="1"/>
    </xf>
    <xf numFmtId="14" fontId="5" fillId="2" borderId="15" xfId="0" applyNumberFormat="1" applyFont="1" applyFill="1" applyBorder="1" applyAlignment="1">
      <alignment horizontal="left" vertical="center" wrapText="1"/>
    </xf>
    <xf numFmtId="14" fontId="5" fillId="2" borderId="19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4" fontId="5" fillId="2" borderId="19" xfId="0" applyNumberFormat="1" applyFont="1" applyFill="1" applyBorder="1" applyAlignment="1">
      <alignment horizontal="left" vertical="center" wrapText="1"/>
    </xf>
    <xf numFmtId="14" fontId="5" fillId="2" borderId="15" xfId="0" applyNumberFormat="1" applyFont="1" applyFill="1" applyBorder="1" applyAlignment="1">
      <alignment horizontal="center" vertical="center" wrapText="1"/>
    </xf>
    <xf numFmtId="14" fontId="5" fillId="2" borderId="15" xfId="0" applyNumberFormat="1" applyFont="1" applyFill="1" applyBorder="1" applyAlignment="1">
      <alignment horizontal="left" vertical="center" wrapText="1"/>
    </xf>
    <xf numFmtId="14" fontId="5" fillId="2" borderId="19" xfId="0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4" fontId="0" fillId="0" borderId="15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0" fillId="0" borderId="14" xfId="0" applyNumberFormat="1" applyFill="1" applyBorder="1" applyAlignment="1">
      <alignment horizontal="center" vertical="center"/>
    </xf>
    <xf numFmtId="4" fontId="0" fillId="2" borderId="14" xfId="0" applyNumberFormat="1" applyFill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0" fillId="2" borderId="15" xfId="0" applyNumberFormat="1" applyFill="1" applyBorder="1" applyAlignment="1">
      <alignment horizontal="center" vertical="center" wrapText="1"/>
    </xf>
    <xf numFmtId="4" fontId="0" fillId="2" borderId="14" xfId="0" applyNumberFormat="1" applyFill="1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4" fontId="5" fillId="2" borderId="17" xfId="0" applyNumberFormat="1" applyFont="1" applyFill="1" applyBorder="1" applyAlignment="1">
      <alignment horizontal="left" vertical="center" wrapText="1"/>
    </xf>
    <xf numFmtId="14" fontId="5" fillId="2" borderId="15" xfId="0" applyNumberFormat="1" applyFont="1" applyFill="1" applyBorder="1" applyAlignment="1">
      <alignment horizontal="left" vertical="center" wrapText="1"/>
    </xf>
    <xf numFmtId="14" fontId="5" fillId="2" borderId="17" xfId="0" applyNumberFormat="1" applyFont="1" applyFill="1" applyBorder="1" applyAlignment="1">
      <alignment horizontal="center" vertical="center" wrapText="1"/>
    </xf>
    <xf numFmtId="14" fontId="5" fillId="2" borderId="15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14" fontId="5" fillId="2" borderId="14" xfId="0" applyNumberFormat="1" applyFont="1" applyFill="1" applyBorder="1" applyAlignment="1">
      <alignment horizontal="center" vertical="center" wrapText="1"/>
    </xf>
    <xf numFmtId="14" fontId="5" fillId="2" borderId="19" xfId="0" applyNumberFormat="1" applyFont="1" applyFill="1" applyBorder="1" applyAlignment="1">
      <alignment horizontal="center" vertical="center" wrapText="1"/>
    </xf>
    <xf numFmtId="14" fontId="5" fillId="2" borderId="19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18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49" fontId="5" fillId="2" borderId="1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tabSelected="1" topLeftCell="A66" zoomScale="90" zoomScaleNormal="90" zoomScaleSheetLayoutView="100" workbookViewId="0">
      <selection activeCell="G86" sqref="G86"/>
    </sheetView>
  </sheetViews>
  <sheetFormatPr baseColWidth="10" defaultRowHeight="12.75" x14ac:dyDescent="0.2"/>
  <cols>
    <col min="1" max="1" width="3.5703125" style="5" customWidth="1"/>
    <col min="2" max="2" width="18.7109375" style="5" customWidth="1"/>
    <col min="3" max="3" width="12.140625" style="5" customWidth="1"/>
    <col min="4" max="4" width="19.7109375" style="5" customWidth="1"/>
    <col min="5" max="6" width="11.5703125" style="5" customWidth="1"/>
    <col min="7" max="7" width="37.28515625" style="5" customWidth="1"/>
    <col min="8" max="8" width="10.28515625" style="5" customWidth="1"/>
    <col min="9" max="9" width="12.28515625" style="5" customWidth="1"/>
    <col min="10" max="11" width="24.7109375" style="38" customWidth="1"/>
    <col min="12" max="12" width="10.85546875" customWidth="1"/>
    <col min="13" max="13" width="11.42578125" customWidth="1"/>
    <col min="14" max="14" width="22.42578125" customWidth="1"/>
    <col min="257" max="257" width="3.5703125" customWidth="1"/>
    <col min="258" max="258" width="18.7109375" customWidth="1"/>
    <col min="259" max="259" width="12.140625" customWidth="1"/>
    <col min="260" max="260" width="19.7109375" customWidth="1"/>
    <col min="261" max="261" width="10.28515625" customWidth="1"/>
    <col min="262" max="262" width="10.42578125" customWidth="1"/>
    <col min="263" max="263" width="37.28515625" customWidth="1"/>
    <col min="264" max="264" width="10.28515625" customWidth="1"/>
    <col min="265" max="265" width="11.140625" customWidth="1"/>
    <col min="266" max="266" width="24.7109375" customWidth="1"/>
    <col min="267" max="267" width="10.28515625" customWidth="1"/>
    <col min="268" max="268" width="10.85546875" customWidth="1"/>
    <col min="269" max="269" width="11.42578125" customWidth="1"/>
    <col min="270" max="270" width="22.42578125" customWidth="1"/>
    <col min="513" max="513" width="3.5703125" customWidth="1"/>
    <col min="514" max="514" width="18.7109375" customWidth="1"/>
    <col min="515" max="515" width="12.140625" customWidth="1"/>
    <col min="516" max="516" width="19.7109375" customWidth="1"/>
    <col min="517" max="517" width="10.28515625" customWidth="1"/>
    <col min="518" max="518" width="10.42578125" customWidth="1"/>
    <col min="519" max="519" width="37.28515625" customWidth="1"/>
    <col min="520" max="520" width="10.28515625" customWidth="1"/>
    <col min="521" max="521" width="11.140625" customWidth="1"/>
    <col min="522" max="522" width="24.7109375" customWidth="1"/>
    <col min="523" max="523" width="10.28515625" customWidth="1"/>
    <col min="524" max="524" width="10.85546875" customWidth="1"/>
    <col min="525" max="525" width="11.42578125" customWidth="1"/>
    <col min="526" max="526" width="22.42578125" customWidth="1"/>
    <col min="769" max="769" width="3.5703125" customWidth="1"/>
    <col min="770" max="770" width="18.7109375" customWidth="1"/>
    <col min="771" max="771" width="12.140625" customWidth="1"/>
    <col min="772" max="772" width="19.7109375" customWidth="1"/>
    <col min="773" max="773" width="10.28515625" customWidth="1"/>
    <col min="774" max="774" width="10.42578125" customWidth="1"/>
    <col min="775" max="775" width="37.28515625" customWidth="1"/>
    <col min="776" max="776" width="10.28515625" customWidth="1"/>
    <col min="777" max="777" width="11.140625" customWidth="1"/>
    <col min="778" max="778" width="24.7109375" customWidth="1"/>
    <col min="779" max="779" width="10.28515625" customWidth="1"/>
    <col min="780" max="780" width="10.85546875" customWidth="1"/>
    <col min="781" max="781" width="11.42578125" customWidth="1"/>
    <col min="782" max="782" width="22.42578125" customWidth="1"/>
    <col min="1025" max="1025" width="3.5703125" customWidth="1"/>
    <col min="1026" max="1026" width="18.7109375" customWidth="1"/>
    <col min="1027" max="1027" width="12.140625" customWidth="1"/>
    <col min="1028" max="1028" width="19.7109375" customWidth="1"/>
    <col min="1029" max="1029" width="10.28515625" customWidth="1"/>
    <col min="1030" max="1030" width="10.42578125" customWidth="1"/>
    <col min="1031" max="1031" width="37.28515625" customWidth="1"/>
    <col min="1032" max="1032" width="10.28515625" customWidth="1"/>
    <col min="1033" max="1033" width="11.140625" customWidth="1"/>
    <col min="1034" max="1034" width="24.7109375" customWidth="1"/>
    <col min="1035" max="1035" width="10.28515625" customWidth="1"/>
    <col min="1036" max="1036" width="10.85546875" customWidth="1"/>
    <col min="1037" max="1037" width="11.42578125" customWidth="1"/>
    <col min="1038" max="1038" width="22.42578125" customWidth="1"/>
    <col min="1281" max="1281" width="3.5703125" customWidth="1"/>
    <col min="1282" max="1282" width="18.7109375" customWidth="1"/>
    <col min="1283" max="1283" width="12.140625" customWidth="1"/>
    <col min="1284" max="1284" width="19.7109375" customWidth="1"/>
    <col min="1285" max="1285" width="10.28515625" customWidth="1"/>
    <col min="1286" max="1286" width="10.42578125" customWidth="1"/>
    <col min="1287" max="1287" width="37.28515625" customWidth="1"/>
    <col min="1288" max="1288" width="10.28515625" customWidth="1"/>
    <col min="1289" max="1289" width="11.140625" customWidth="1"/>
    <col min="1290" max="1290" width="24.7109375" customWidth="1"/>
    <col min="1291" max="1291" width="10.28515625" customWidth="1"/>
    <col min="1292" max="1292" width="10.85546875" customWidth="1"/>
    <col min="1293" max="1293" width="11.42578125" customWidth="1"/>
    <col min="1294" max="1294" width="22.42578125" customWidth="1"/>
    <col min="1537" max="1537" width="3.5703125" customWidth="1"/>
    <col min="1538" max="1538" width="18.7109375" customWidth="1"/>
    <col min="1539" max="1539" width="12.140625" customWidth="1"/>
    <col min="1540" max="1540" width="19.7109375" customWidth="1"/>
    <col min="1541" max="1541" width="10.28515625" customWidth="1"/>
    <col min="1542" max="1542" width="10.42578125" customWidth="1"/>
    <col min="1543" max="1543" width="37.28515625" customWidth="1"/>
    <col min="1544" max="1544" width="10.28515625" customWidth="1"/>
    <col min="1545" max="1545" width="11.140625" customWidth="1"/>
    <col min="1546" max="1546" width="24.7109375" customWidth="1"/>
    <col min="1547" max="1547" width="10.28515625" customWidth="1"/>
    <col min="1548" max="1548" width="10.85546875" customWidth="1"/>
    <col min="1549" max="1549" width="11.42578125" customWidth="1"/>
    <col min="1550" max="1550" width="22.42578125" customWidth="1"/>
    <col min="1793" max="1793" width="3.5703125" customWidth="1"/>
    <col min="1794" max="1794" width="18.7109375" customWidth="1"/>
    <col min="1795" max="1795" width="12.140625" customWidth="1"/>
    <col min="1796" max="1796" width="19.7109375" customWidth="1"/>
    <col min="1797" max="1797" width="10.28515625" customWidth="1"/>
    <col min="1798" max="1798" width="10.42578125" customWidth="1"/>
    <col min="1799" max="1799" width="37.28515625" customWidth="1"/>
    <col min="1800" max="1800" width="10.28515625" customWidth="1"/>
    <col min="1801" max="1801" width="11.140625" customWidth="1"/>
    <col min="1802" max="1802" width="24.7109375" customWidth="1"/>
    <col min="1803" max="1803" width="10.28515625" customWidth="1"/>
    <col min="1804" max="1804" width="10.85546875" customWidth="1"/>
    <col min="1805" max="1805" width="11.42578125" customWidth="1"/>
    <col min="1806" max="1806" width="22.42578125" customWidth="1"/>
    <col min="2049" max="2049" width="3.5703125" customWidth="1"/>
    <col min="2050" max="2050" width="18.7109375" customWidth="1"/>
    <col min="2051" max="2051" width="12.140625" customWidth="1"/>
    <col min="2052" max="2052" width="19.7109375" customWidth="1"/>
    <col min="2053" max="2053" width="10.28515625" customWidth="1"/>
    <col min="2054" max="2054" width="10.42578125" customWidth="1"/>
    <col min="2055" max="2055" width="37.28515625" customWidth="1"/>
    <col min="2056" max="2056" width="10.28515625" customWidth="1"/>
    <col min="2057" max="2057" width="11.140625" customWidth="1"/>
    <col min="2058" max="2058" width="24.7109375" customWidth="1"/>
    <col min="2059" max="2059" width="10.28515625" customWidth="1"/>
    <col min="2060" max="2060" width="10.85546875" customWidth="1"/>
    <col min="2061" max="2061" width="11.42578125" customWidth="1"/>
    <col min="2062" max="2062" width="22.42578125" customWidth="1"/>
    <col min="2305" max="2305" width="3.5703125" customWidth="1"/>
    <col min="2306" max="2306" width="18.7109375" customWidth="1"/>
    <col min="2307" max="2307" width="12.140625" customWidth="1"/>
    <col min="2308" max="2308" width="19.7109375" customWidth="1"/>
    <col min="2309" max="2309" width="10.28515625" customWidth="1"/>
    <col min="2310" max="2310" width="10.42578125" customWidth="1"/>
    <col min="2311" max="2311" width="37.28515625" customWidth="1"/>
    <col min="2312" max="2312" width="10.28515625" customWidth="1"/>
    <col min="2313" max="2313" width="11.140625" customWidth="1"/>
    <col min="2314" max="2314" width="24.7109375" customWidth="1"/>
    <col min="2315" max="2315" width="10.28515625" customWidth="1"/>
    <col min="2316" max="2316" width="10.85546875" customWidth="1"/>
    <col min="2317" max="2317" width="11.42578125" customWidth="1"/>
    <col min="2318" max="2318" width="22.42578125" customWidth="1"/>
    <col min="2561" max="2561" width="3.5703125" customWidth="1"/>
    <col min="2562" max="2562" width="18.7109375" customWidth="1"/>
    <col min="2563" max="2563" width="12.140625" customWidth="1"/>
    <col min="2564" max="2564" width="19.7109375" customWidth="1"/>
    <col min="2565" max="2565" width="10.28515625" customWidth="1"/>
    <col min="2566" max="2566" width="10.42578125" customWidth="1"/>
    <col min="2567" max="2567" width="37.28515625" customWidth="1"/>
    <col min="2568" max="2568" width="10.28515625" customWidth="1"/>
    <col min="2569" max="2569" width="11.140625" customWidth="1"/>
    <col min="2570" max="2570" width="24.7109375" customWidth="1"/>
    <col min="2571" max="2571" width="10.28515625" customWidth="1"/>
    <col min="2572" max="2572" width="10.85546875" customWidth="1"/>
    <col min="2573" max="2573" width="11.42578125" customWidth="1"/>
    <col min="2574" max="2574" width="22.42578125" customWidth="1"/>
    <col min="2817" max="2817" width="3.5703125" customWidth="1"/>
    <col min="2818" max="2818" width="18.7109375" customWidth="1"/>
    <col min="2819" max="2819" width="12.140625" customWidth="1"/>
    <col min="2820" max="2820" width="19.7109375" customWidth="1"/>
    <col min="2821" max="2821" width="10.28515625" customWidth="1"/>
    <col min="2822" max="2822" width="10.42578125" customWidth="1"/>
    <col min="2823" max="2823" width="37.28515625" customWidth="1"/>
    <col min="2824" max="2824" width="10.28515625" customWidth="1"/>
    <col min="2825" max="2825" width="11.140625" customWidth="1"/>
    <col min="2826" max="2826" width="24.7109375" customWidth="1"/>
    <col min="2827" max="2827" width="10.28515625" customWidth="1"/>
    <col min="2828" max="2828" width="10.85546875" customWidth="1"/>
    <col min="2829" max="2829" width="11.42578125" customWidth="1"/>
    <col min="2830" max="2830" width="22.42578125" customWidth="1"/>
    <col min="3073" max="3073" width="3.5703125" customWidth="1"/>
    <col min="3074" max="3074" width="18.7109375" customWidth="1"/>
    <col min="3075" max="3075" width="12.140625" customWidth="1"/>
    <col min="3076" max="3076" width="19.7109375" customWidth="1"/>
    <col min="3077" max="3077" width="10.28515625" customWidth="1"/>
    <col min="3078" max="3078" width="10.42578125" customWidth="1"/>
    <col min="3079" max="3079" width="37.28515625" customWidth="1"/>
    <col min="3080" max="3080" width="10.28515625" customWidth="1"/>
    <col min="3081" max="3081" width="11.140625" customWidth="1"/>
    <col min="3082" max="3082" width="24.7109375" customWidth="1"/>
    <col min="3083" max="3083" width="10.28515625" customWidth="1"/>
    <col min="3084" max="3084" width="10.85546875" customWidth="1"/>
    <col min="3085" max="3085" width="11.42578125" customWidth="1"/>
    <col min="3086" max="3086" width="22.42578125" customWidth="1"/>
    <col min="3329" max="3329" width="3.5703125" customWidth="1"/>
    <col min="3330" max="3330" width="18.7109375" customWidth="1"/>
    <col min="3331" max="3331" width="12.140625" customWidth="1"/>
    <col min="3332" max="3332" width="19.7109375" customWidth="1"/>
    <col min="3333" max="3333" width="10.28515625" customWidth="1"/>
    <col min="3334" max="3334" width="10.42578125" customWidth="1"/>
    <col min="3335" max="3335" width="37.28515625" customWidth="1"/>
    <col min="3336" max="3336" width="10.28515625" customWidth="1"/>
    <col min="3337" max="3337" width="11.140625" customWidth="1"/>
    <col min="3338" max="3338" width="24.7109375" customWidth="1"/>
    <col min="3339" max="3339" width="10.28515625" customWidth="1"/>
    <col min="3340" max="3340" width="10.85546875" customWidth="1"/>
    <col min="3341" max="3341" width="11.42578125" customWidth="1"/>
    <col min="3342" max="3342" width="22.42578125" customWidth="1"/>
    <col min="3585" max="3585" width="3.5703125" customWidth="1"/>
    <col min="3586" max="3586" width="18.7109375" customWidth="1"/>
    <col min="3587" max="3587" width="12.140625" customWidth="1"/>
    <col min="3588" max="3588" width="19.7109375" customWidth="1"/>
    <col min="3589" max="3589" width="10.28515625" customWidth="1"/>
    <col min="3590" max="3590" width="10.42578125" customWidth="1"/>
    <col min="3591" max="3591" width="37.28515625" customWidth="1"/>
    <col min="3592" max="3592" width="10.28515625" customWidth="1"/>
    <col min="3593" max="3593" width="11.140625" customWidth="1"/>
    <col min="3594" max="3594" width="24.7109375" customWidth="1"/>
    <col min="3595" max="3595" width="10.28515625" customWidth="1"/>
    <col min="3596" max="3596" width="10.85546875" customWidth="1"/>
    <col min="3597" max="3597" width="11.42578125" customWidth="1"/>
    <col min="3598" max="3598" width="22.42578125" customWidth="1"/>
    <col min="3841" max="3841" width="3.5703125" customWidth="1"/>
    <col min="3842" max="3842" width="18.7109375" customWidth="1"/>
    <col min="3843" max="3843" width="12.140625" customWidth="1"/>
    <col min="3844" max="3844" width="19.7109375" customWidth="1"/>
    <col min="3845" max="3845" width="10.28515625" customWidth="1"/>
    <col min="3846" max="3846" width="10.42578125" customWidth="1"/>
    <col min="3847" max="3847" width="37.28515625" customWidth="1"/>
    <col min="3848" max="3848" width="10.28515625" customWidth="1"/>
    <col min="3849" max="3849" width="11.140625" customWidth="1"/>
    <col min="3850" max="3850" width="24.7109375" customWidth="1"/>
    <col min="3851" max="3851" width="10.28515625" customWidth="1"/>
    <col min="3852" max="3852" width="10.85546875" customWidth="1"/>
    <col min="3853" max="3853" width="11.42578125" customWidth="1"/>
    <col min="3854" max="3854" width="22.42578125" customWidth="1"/>
    <col min="4097" max="4097" width="3.5703125" customWidth="1"/>
    <col min="4098" max="4098" width="18.7109375" customWidth="1"/>
    <col min="4099" max="4099" width="12.140625" customWidth="1"/>
    <col min="4100" max="4100" width="19.7109375" customWidth="1"/>
    <col min="4101" max="4101" width="10.28515625" customWidth="1"/>
    <col min="4102" max="4102" width="10.42578125" customWidth="1"/>
    <col min="4103" max="4103" width="37.28515625" customWidth="1"/>
    <col min="4104" max="4104" width="10.28515625" customWidth="1"/>
    <col min="4105" max="4105" width="11.140625" customWidth="1"/>
    <col min="4106" max="4106" width="24.7109375" customWidth="1"/>
    <col min="4107" max="4107" width="10.28515625" customWidth="1"/>
    <col min="4108" max="4108" width="10.85546875" customWidth="1"/>
    <col min="4109" max="4109" width="11.42578125" customWidth="1"/>
    <col min="4110" max="4110" width="22.42578125" customWidth="1"/>
    <col min="4353" max="4353" width="3.5703125" customWidth="1"/>
    <col min="4354" max="4354" width="18.7109375" customWidth="1"/>
    <col min="4355" max="4355" width="12.140625" customWidth="1"/>
    <col min="4356" max="4356" width="19.7109375" customWidth="1"/>
    <col min="4357" max="4357" width="10.28515625" customWidth="1"/>
    <col min="4358" max="4358" width="10.42578125" customWidth="1"/>
    <col min="4359" max="4359" width="37.28515625" customWidth="1"/>
    <col min="4360" max="4360" width="10.28515625" customWidth="1"/>
    <col min="4361" max="4361" width="11.140625" customWidth="1"/>
    <col min="4362" max="4362" width="24.7109375" customWidth="1"/>
    <col min="4363" max="4363" width="10.28515625" customWidth="1"/>
    <col min="4364" max="4364" width="10.85546875" customWidth="1"/>
    <col min="4365" max="4365" width="11.42578125" customWidth="1"/>
    <col min="4366" max="4366" width="22.42578125" customWidth="1"/>
    <col min="4609" max="4609" width="3.5703125" customWidth="1"/>
    <col min="4610" max="4610" width="18.7109375" customWidth="1"/>
    <col min="4611" max="4611" width="12.140625" customWidth="1"/>
    <col min="4612" max="4612" width="19.7109375" customWidth="1"/>
    <col min="4613" max="4613" width="10.28515625" customWidth="1"/>
    <col min="4614" max="4614" width="10.42578125" customWidth="1"/>
    <col min="4615" max="4615" width="37.28515625" customWidth="1"/>
    <col min="4616" max="4616" width="10.28515625" customWidth="1"/>
    <col min="4617" max="4617" width="11.140625" customWidth="1"/>
    <col min="4618" max="4618" width="24.7109375" customWidth="1"/>
    <col min="4619" max="4619" width="10.28515625" customWidth="1"/>
    <col min="4620" max="4620" width="10.85546875" customWidth="1"/>
    <col min="4621" max="4621" width="11.42578125" customWidth="1"/>
    <col min="4622" max="4622" width="22.42578125" customWidth="1"/>
    <col min="4865" max="4865" width="3.5703125" customWidth="1"/>
    <col min="4866" max="4866" width="18.7109375" customWidth="1"/>
    <col min="4867" max="4867" width="12.140625" customWidth="1"/>
    <col min="4868" max="4868" width="19.7109375" customWidth="1"/>
    <col min="4869" max="4869" width="10.28515625" customWidth="1"/>
    <col min="4870" max="4870" width="10.42578125" customWidth="1"/>
    <col min="4871" max="4871" width="37.28515625" customWidth="1"/>
    <col min="4872" max="4872" width="10.28515625" customWidth="1"/>
    <col min="4873" max="4873" width="11.140625" customWidth="1"/>
    <col min="4874" max="4874" width="24.7109375" customWidth="1"/>
    <col min="4875" max="4875" width="10.28515625" customWidth="1"/>
    <col min="4876" max="4876" width="10.85546875" customWidth="1"/>
    <col min="4877" max="4877" width="11.42578125" customWidth="1"/>
    <col min="4878" max="4878" width="22.42578125" customWidth="1"/>
    <col min="5121" max="5121" width="3.5703125" customWidth="1"/>
    <col min="5122" max="5122" width="18.7109375" customWidth="1"/>
    <col min="5123" max="5123" width="12.140625" customWidth="1"/>
    <col min="5124" max="5124" width="19.7109375" customWidth="1"/>
    <col min="5125" max="5125" width="10.28515625" customWidth="1"/>
    <col min="5126" max="5126" width="10.42578125" customWidth="1"/>
    <col min="5127" max="5127" width="37.28515625" customWidth="1"/>
    <col min="5128" max="5128" width="10.28515625" customWidth="1"/>
    <col min="5129" max="5129" width="11.140625" customWidth="1"/>
    <col min="5130" max="5130" width="24.7109375" customWidth="1"/>
    <col min="5131" max="5131" width="10.28515625" customWidth="1"/>
    <col min="5132" max="5132" width="10.85546875" customWidth="1"/>
    <col min="5133" max="5133" width="11.42578125" customWidth="1"/>
    <col min="5134" max="5134" width="22.42578125" customWidth="1"/>
    <col min="5377" max="5377" width="3.5703125" customWidth="1"/>
    <col min="5378" max="5378" width="18.7109375" customWidth="1"/>
    <col min="5379" max="5379" width="12.140625" customWidth="1"/>
    <col min="5380" max="5380" width="19.7109375" customWidth="1"/>
    <col min="5381" max="5381" width="10.28515625" customWidth="1"/>
    <col min="5382" max="5382" width="10.42578125" customWidth="1"/>
    <col min="5383" max="5383" width="37.28515625" customWidth="1"/>
    <col min="5384" max="5384" width="10.28515625" customWidth="1"/>
    <col min="5385" max="5385" width="11.140625" customWidth="1"/>
    <col min="5386" max="5386" width="24.7109375" customWidth="1"/>
    <col min="5387" max="5387" width="10.28515625" customWidth="1"/>
    <col min="5388" max="5388" width="10.85546875" customWidth="1"/>
    <col min="5389" max="5389" width="11.42578125" customWidth="1"/>
    <col min="5390" max="5390" width="22.42578125" customWidth="1"/>
    <col min="5633" max="5633" width="3.5703125" customWidth="1"/>
    <col min="5634" max="5634" width="18.7109375" customWidth="1"/>
    <col min="5635" max="5635" width="12.140625" customWidth="1"/>
    <col min="5636" max="5636" width="19.7109375" customWidth="1"/>
    <col min="5637" max="5637" width="10.28515625" customWidth="1"/>
    <col min="5638" max="5638" width="10.42578125" customWidth="1"/>
    <col min="5639" max="5639" width="37.28515625" customWidth="1"/>
    <col min="5640" max="5640" width="10.28515625" customWidth="1"/>
    <col min="5641" max="5641" width="11.140625" customWidth="1"/>
    <col min="5642" max="5642" width="24.7109375" customWidth="1"/>
    <col min="5643" max="5643" width="10.28515625" customWidth="1"/>
    <col min="5644" max="5644" width="10.85546875" customWidth="1"/>
    <col min="5645" max="5645" width="11.42578125" customWidth="1"/>
    <col min="5646" max="5646" width="22.42578125" customWidth="1"/>
    <col min="5889" max="5889" width="3.5703125" customWidth="1"/>
    <col min="5890" max="5890" width="18.7109375" customWidth="1"/>
    <col min="5891" max="5891" width="12.140625" customWidth="1"/>
    <col min="5892" max="5892" width="19.7109375" customWidth="1"/>
    <col min="5893" max="5893" width="10.28515625" customWidth="1"/>
    <col min="5894" max="5894" width="10.42578125" customWidth="1"/>
    <col min="5895" max="5895" width="37.28515625" customWidth="1"/>
    <col min="5896" max="5896" width="10.28515625" customWidth="1"/>
    <col min="5897" max="5897" width="11.140625" customWidth="1"/>
    <col min="5898" max="5898" width="24.7109375" customWidth="1"/>
    <col min="5899" max="5899" width="10.28515625" customWidth="1"/>
    <col min="5900" max="5900" width="10.85546875" customWidth="1"/>
    <col min="5901" max="5901" width="11.42578125" customWidth="1"/>
    <col min="5902" max="5902" width="22.42578125" customWidth="1"/>
    <col min="6145" max="6145" width="3.5703125" customWidth="1"/>
    <col min="6146" max="6146" width="18.7109375" customWidth="1"/>
    <col min="6147" max="6147" width="12.140625" customWidth="1"/>
    <col min="6148" max="6148" width="19.7109375" customWidth="1"/>
    <col min="6149" max="6149" width="10.28515625" customWidth="1"/>
    <col min="6150" max="6150" width="10.42578125" customWidth="1"/>
    <col min="6151" max="6151" width="37.28515625" customWidth="1"/>
    <col min="6152" max="6152" width="10.28515625" customWidth="1"/>
    <col min="6153" max="6153" width="11.140625" customWidth="1"/>
    <col min="6154" max="6154" width="24.7109375" customWidth="1"/>
    <col min="6155" max="6155" width="10.28515625" customWidth="1"/>
    <col min="6156" max="6156" width="10.85546875" customWidth="1"/>
    <col min="6157" max="6157" width="11.42578125" customWidth="1"/>
    <col min="6158" max="6158" width="22.42578125" customWidth="1"/>
    <col min="6401" max="6401" width="3.5703125" customWidth="1"/>
    <col min="6402" max="6402" width="18.7109375" customWidth="1"/>
    <col min="6403" max="6403" width="12.140625" customWidth="1"/>
    <col min="6404" max="6404" width="19.7109375" customWidth="1"/>
    <col min="6405" max="6405" width="10.28515625" customWidth="1"/>
    <col min="6406" max="6406" width="10.42578125" customWidth="1"/>
    <col min="6407" max="6407" width="37.28515625" customWidth="1"/>
    <col min="6408" max="6408" width="10.28515625" customWidth="1"/>
    <col min="6409" max="6409" width="11.140625" customWidth="1"/>
    <col min="6410" max="6410" width="24.7109375" customWidth="1"/>
    <col min="6411" max="6411" width="10.28515625" customWidth="1"/>
    <col min="6412" max="6412" width="10.85546875" customWidth="1"/>
    <col min="6413" max="6413" width="11.42578125" customWidth="1"/>
    <col min="6414" max="6414" width="22.42578125" customWidth="1"/>
    <col min="6657" max="6657" width="3.5703125" customWidth="1"/>
    <col min="6658" max="6658" width="18.7109375" customWidth="1"/>
    <col min="6659" max="6659" width="12.140625" customWidth="1"/>
    <col min="6660" max="6660" width="19.7109375" customWidth="1"/>
    <col min="6661" max="6661" width="10.28515625" customWidth="1"/>
    <col min="6662" max="6662" width="10.42578125" customWidth="1"/>
    <col min="6663" max="6663" width="37.28515625" customWidth="1"/>
    <col min="6664" max="6664" width="10.28515625" customWidth="1"/>
    <col min="6665" max="6665" width="11.140625" customWidth="1"/>
    <col min="6666" max="6666" width="24.7109375" customWidth="1"/>
    <col min="6667" max="6667" width="10.28515625" customWidth="1"/>
    <col min="6668" max="6668" width="10.85546875" customWidth="1"/>
    <col min="6669" max="6669" width="11.42578125" customWidth="1"/>
    <col min="6670" max="6670" width="22.42578125" customWidth="1"/>
    <col min="6913" max="6913" width="3.5703125" customWidth="1"/>
    <col min="6914" max="6914" width="18.7109375" customWidth="1"/>
    <col min="6915" max="6915" width="12.140625" customWidth="1"/>
    <col min="6916" max="6916" width="19.7109375" customWidth="1"/>
    <col min="6917" max="6917" width="10.28515625" customWidth="1"/>
    <col min="6918" max="6918" width="10.42578125" customWidth="1"/>
    <col min="6919" max="6919" width="37.28515625" customWidth="1"/>
    <col min="6920" max="6920" width="10.28515625" customWidth="1"/>
    <col min="6921" max="6921" width="11.140625" customWidth="1"/>
    <col min="6922" max="6922" width="24.7109375" customWidth="1"/>
    <col min="6923" max="6923" width="10.28515625" customWidth="1"/>
    <col min="6924" max="6924" width="10.85546875" customWidth="1"/>
    <col min="6925" max="6925" width="11.42578125" customWidth="1"/>
    <col min="6926" max="6926" width="22.42578125" customWidth="1"/>
    <col min="7169" max="7169" width="3.5703125" customWidth="1"/>
    <col min="7170" max="7170" width="18.7109375" customWidth="1"/>
    <col min="7171" max="7171" width="12.140625" customWidth="1"/>
    <col min="7172" max="7172" width="19.7109375" customWidth="1"/>
    <col min="7173" max="7173" width="10.28515625" customWidth="1"/>
    <col min="7174" max="7174" width="10.42578125" customWidth="1"/>
    <col min="7175" max="7175" width="37.28515625" customWidth="1"/>
    <col min="7176" max="7176" width="10.28515625" customWidth="1"/>
    <col min="7177" max="7177" width="11.140625" customWidth="1"/>
    <col min="7178" max="7178" width="24.7109375" customWidth="1"/>
    <col min="7179" max="7179" width="10.28515625" customWidth="1"/>
    <col min="7180" max="7180" width="10.85546875" customWidth="1"/>
    <col min="7181" max="7181" width="11.42578125" customWidth="1"/>
    <col min="7182" max="7182" width="22.42578125" customWidth="1"/>
    <col min="7425" max="7425" width="3.5703125" customWidth="1"/>
    <col min="7426" max="7426" width="18.7109375" customWidth="1"/>
    <col min="7427" max="7427" width="12.140625" customWidth="1"/>
    <col min="7428" max="7428" width="19.7109375" customWidth="1"/>
    <col min="7429" max="7429" width="10.28515625" customWidth="1"/>
    <col min="7430" max="7430" width="10.42578125" customWidth="1"/>
    <col min="7431" max="7431" width="37.28515625" customWidth="1"/>
    <col min="7432" max="7432" width="10.28515625" customWidth="1"/>
    <col min="7433" max="7433" width="11.140625" customWidth="1"/>
    <col min="7434" max="7434" width="24.7109375" customWidth="1"/>
    <col min="7435" max="7435" width="10.28515625" customWidth="1"/>
    <col min="7436" max="7436" width="10.85546875" customWidth="1"/>
    <col min="7437" max="7437" width="11.42578125" customWidth="1"/>
    <col min="7438" max="7438" width="22.42578125" customWidth="1"/>
    <col min="7681" max="7681" width="3.5703125" customWidth="1"/>
    <col min="7682" max="7682" width="18.7109375" customWidth="1"/>
    <col min="7683" max="7683" width="12.140625" customWidth="1"/>
    <col min="7684" max="7684" width="19.7109375" customWidth="1"/>
    <col min="7685" max="7685" width="10.28515625" customWidth="1"/>
    <col min="7686" max="7686" width="10.42578125" customWidth="1"/>
    <col min="7687" max="7687" width="37.28515625" customWidth="1"/>
    <col min="7688" max="7688" width="10.28515625" customWidth="1"/>
    <col min="7689" max="7689" width="11.140625" customWidth="1"/>
    <col min="7690" max="7690" width="24.7109375" customWidth="1"/>
    <col min="7691" max="7691" width="10.28515625" customWidth="1"/>
    <col min="7692" max="7692" width="10.85546875" customWidth="1"/>
    <col min="7693" max="7693" width="11.42578125" customWidth="1"/>
    <col min="7694" max="7694" width="22.42578125" customWidth="1"/>
    <col min="7937" max="7937" width="3.5703125" customWidth="1"/>
    <col min="7938" max="7938" width="18.7109375" customWidth="1"/>
    <col min="7939" max="7939" width="12.140625" customWidth="1"/>
    <col min="7940" max="7940" width="19.7109375" customWidth="1"/>
    <col min="7941" max="7941" width="10.28515625" customWidth="1"/>
    <col min="7942" max="7942" width="10.42578125" customWidth="1"/>
    <col min="7943" max="7943" width="37.28515625" customWidth="1"/>
    <col min="7944" max="7944" width="10.28515625" customWidth="1"/>
    <col min="7945" max="7945" width="11.140625" customWidth="1"/>
    <col min="7946" max="7946" width="24.7109375" customWidth="1"/>
    <col min="7947" max="7947" width="10.28515625" customWidth="1"/>
    <col min="7948" max="7948" width="10.85546875" customWidth="1"/>
    <col min="7949" max="7949" width="11.42578125" customWidth="1"/>
    <col min="7950" max="7950" width="22.42578125" customWidth="1"/>
    <col min="8193" max="8193" width="3.5703125" customWidth="1"/>
    <col min="8194" max="8194" width="18.7109375" customWidth="1"/>
    <col min="8195" max="8195" width="12.140625" customWidth="1"/>
    <col min="8196" max="8196" width="19.7109375" customWidth="1"/>
    <col min="8197" max="8197" width="10.28515625" customWidth="1"/>
    <col min="8198" max="8198" width="10.42578125" customWidth="1"/>
    <col min="8199" max="8199" width="37.28515625" customWidth="1"/>
    <col min="8200" max="8200" width="10.28515625" customWidth="1"/>
    <col min="8201" max="8201" width="11.140625" customWidth="1"/>
    <col min="8202" max="8202" width="24.7109375" customWidth="1"/>
    <col min="8203" max="8203" width="10.28515625" customWidth="1"/>
    <col min="8204" max="8204" width="10.85546875" customWidth="1"/>
    <col min="8205" max="8205" width="11.42578125" customWidth="1"/>
    <col min="8206" max="8206" width="22.42578125" customWidth="1"/>
    <col min="8449" max="8449" width="3.5703125" customWidth="1"/>
    <col min="8450" max="8450" width="18.7109375" customWidth="1"/>
    <col min="8451" max="8451" width="12.140625" customWidth="1"/>
    <col min="8452" max="8452" width="19.7109375" customWidth="1"/>
    <col min="8453" max="8453" width="10.28515625" customWidth="1"/>
    <col min="8454" max="8454" width="10.42578125" customWidth="1"/>
    <col min="8455" max="8455" width="37.28515625" customWidth="1"/>
    <col min="8456" max="8456" width="10.28515625" customWidth="1"/>
    <col min="8457" max="8457" width="11.140625" customWidth="1"/>
    <col min="8458" max="8458" width="24.7109375" customWidth="1"/>
    <col min="8459" max="8459" width="10.28515625" customWidth="1"/>
    <col min="8460" max="8460" width="10.85546875" customWidth="1"/>
    <col min="8461" max="8461" width="11.42578125" customWidth="1"/>
    <col min="8462" max="8462" width="22.42578125" customWidth="1"/>
    <col min="8705" max="8705" width="3.5703125" customWidth="1"/>
    <col min="8706" max="8706" width="18.7109375" customWidth="1"/>
    <col min="8707" max="8707" width="12.140625" customWidth="1"/>
    <col min="8708" max="8708" width="19.7109375" customWidth="1"/>
    <col min="8709" max="8709" width="10.28515625" customWidth="1"/>
    <col min="8710" max="8710" width="10.42578125" customWidth="1"/>
    <col min="8711" max="8711" width="37.28515625" customWidth="1"/>
    <col min="8712" max="8712" width="10.28515625" customWidth="1"/>
    <col min="8713" max="8713" width="11.140625" customWidth="1"/>
    <col min="8714" max="8714" width="24.7109375" customWidth="1"/>
    <col min="8715" max="8715" width="10.28515625" customWidth="1"/>
    <col min="8716" max="8716" width="10.85546875" customWidth="1"/>
    <col min="8717" max="8717" width="11.42578125" customWidth="1"/>
    <col min="8718" max="8718" width="22.42578125" customWidth="1"/>
    <col min="8961" max="8961" width="3.5703125" customWidth="1"/>
    <col min="8962" max="8962" width="18.7109375" customWidth="1"/>
    <col min="8963" max="8963" width="12.140625" customWidth="1"/>
    <col min="8964" max="8964" width="19.7109375" customWidth="1"/>
    <col min="8965" max="8965" width="10.28515625" customWidth="1"/>
    <col min="8966" max="8966" width="10.42578125" customWidth="1"/>
    <col min="8967" max="8967" width="37.28515625" customWidth="1"/>
    <col min="8968" max="8968" width="10.28515625" customWidth="1"/>
    <col min="8969" max="8969" width="11.140625" customWidth="1"/>
    <col min="8970" max="8970" width="24.7109375" customWidth="1"/>
    <col min="8971" max="8971" width="10.28515625" customWidth="1"/>
    <col min="8972" max="8972" width="10.85546875" customWidth="1"/>
    <col min="8973" max="8973" width="11.42578125" customWidth="1"/>
    <col min="8974" max="8974" width="22.42578125" customWidth="1"/>
    <col min="9217" max="9217" width="3.5703125" customWidth="1"/>
    <col min="9218" max="9218" width="18.7109375" customWidth="1"/>
    <col min="9219" max="9219" width="12.140625" customWidth="1"/>
    <col min="9220" max="9220" width="19.7109375" customWidth="1"/>
    <col min="9221" max="9221" width="10.28515625" customWidth="1"/>
    <col min="9222" max="9222" width="10.42578125" customWidth="1"/>
    <col min="9223" max="9223" width="37.28515625" customWidth="1"/>
    <col min="9224" max="9224" width="10.28515625" customWidth="1"/>
    <col min="9225" max="9225" width="11.140625" customWidth="1"/>
    <col min="9226" max="9226" width="24.7109375" customWidth="1"/>
    <col min="9227" max="9227" width="10.28515625" customWidth="1"/>
    <col min="9228" max="9228" width="10.85546875" customWidth="1"/>
    <col min="9229" max="9229" width="11.42578125" customWidth="1"/>
    <col min="9230" max="9230" width="22.42578125" customWidth="1"/>
    <col min="9473" max="9473" width="3.5703125" customWidth="1"/>
    <col min="9474" max="9474" width="18.7109375" customWidth="1"/>
    <col min="9475" max="9475" width="12.140625" customWidth="1"/>
    <col min="9476" max="9476" width="19.7109375" customWidth="1"/>
    <col min="9477" max="9477" width="10.28515625" customWidth="1"/>
    <col min="9478" max="9478" width="10.42578125" customWidth="1"/>
    <col min="9479" max="9479" width="37.28515625" customWidth="1"/>
    <col min="9480" max="9480" width="10.28515625" customWidth="1"/>
    <col min="9481" max="9481" width="11.140625" customWidth="1"/>
    <col min="9482" max="9482" width="24.7109375" customWidth="1"/>
    <col min="9483" max="9483" width="10.28515625" customWidth="1"/>
    <col min="9484" max="9484" width="10.85546875" customWidth="1"/>
    <col min="9485" max="9485" width="11.42578125" customWidth="1"/>
    <col min="9486" max="9486" width="22.42578125" customWidth="1"/>
    <col min="9729" max="9729" width="3.5703125" customWidth="1"/>
    <col min="9730" max="9730" width="18.7109375" customWidth="1"/>
    <col min="9731" max="9731" width="12.140625" customWidth="1"/>
    <col min="9732" max="9732" width="19.7109375" customWidth="1"/>
    <col min="9733" max="9733" width="10.28515625" customWidth="1"/>
    <col min="9734" max="9734" width="10.42578125" customWidth="1"/>
    <col min="9735" max="9735" width="37.28515625" customWidth="1"/>
    <col min="9736" max="9736" width="10.28515625" customWidth="1"/>
    <col min="9737" max="9737" width="11.140625" customWidth="1"/>
    <col min="9738" max="9738" width="24.7109375" customWidth="1"/>
    <col min="9739" max="9739" width="10.28515625" customWidth="1"/>
    <col min="9740" max="9740" width="10.85546875" customWidth="1"/>
    <col min="9741" max="9741" width="11.42578125" customWidth="1"/>
    <col min="9742" max="9742" width="22.42578125" customWidth="1"/>
    <col min="9985" max="9985" width="3.5703125" customWidth="1"/>
    <col min="9986" max="9986" width="18.7109375" customWidth="1"/>
    <col min="9987" max="9987" width="12.140625" customWidth="1"/>
    <col min="9988" max="9988" width="19.7109375" customWidth="1"/>
    <col min="9989" max="9989" width="10.28515625" customWidth="1"/>
    <col min="9990" max="9990" width="10.42578125" customWidth="1"/>
    <col min="9991" max="9991" width="37.28515625" customWidth="1"/>
    <col min="9992" max="9992" width="10.28515625" customWidth="1"/>
    <col min="9993" max="9993" width="11.140625" customWidth="1"/>
    <col min="9994" max="9994" width="24.7109375" customWidth="1"/>
    <col min="9995" max="9995" width="10.28515625" customWidth="1"/>
    <col min="9996" max="9996" width="10.85546875" customWidth="1"/>
    <col min="9997" max="9997" width="11.42578125" customWidth="1"/>
    <col min="9998" max="9998" width="22.42578125" customWidth="1"/>
    <col min="10241" max="10241" width="3.5703125" customWidth="1"/>
    <col min="10242" max="10242" width="18.7109375" customWidth="1"/>
    <col min="10243" max="10243" width="12.140625" customWidth="1"/>
    <col min="10244" max="10244" width="19.7109375" customWidth="1"/>
    <col min="10245" max="10245" width="10.28515625" customWidth="1"/>
    <col min="10246" max="10246" width="10.42578125" customWidth="1"/>
    <col min="10247" max="10247" width="37.28515625" customWidth="1"/>
    <col min="10248" max="10248" width="10.28515625" customWidth="1"/>
    <col min="10249" max="10249" width="11.140625" customWidth="1"/>
    <col min="10250" max="10250" width="24.7109375" customWidth="1"/>
    <col min="10251" max="10251" width="10.28515625" customWidth="1"/>
    <col min="10252" max="10252" width="10.85546875" customWidth="1"/>
    <col min="10253" max="10253" width="11.42578125" customWidth="1"/>
    <col min="10254" max="10254" width="22.42578125" customWidth="1"/>
    <col min="10497" max="10497" width="3.5703125" customWidth="1"/>
    <col min="10498" max="10498" width="18.7109375" customWidth="1"/>
    <col min="10499" max="10499" width="12.140625" customWidth="1"/>
    <col min="10500" max="10500" width="19.7109375" customWidth="1"/>
    <col min="10501" max="10501" width="10.28515625" customWidth="1"/>
    <col min="10502" max="10502" width="10.42578125" customWidth="1"/>
    <col min="10503" max="10503" width="37.28515625" customWidth="1"/>
    <col min="10504" max="10504" width="10.28515625" customWidth="1"/>
    <col min="10505" max="10505" width="11.140625" customWidth="1"/>
    <col min="10506" max="10506" width="24.7109375" customWidth="1"/>
    <col min="10507" max="10507" width="10.28515625" customWidth="1"/>
    <col min="10508" max="10508" width="10.85546875" customWidth="1"/>
    <col min="10509" max="10509" width="11.42578125" customWidth="1"/>
    <col min="10510" max="10510" width="22.42578125" customWidth="1"/>
    <col min="10753" max="10753" width="3.5703125" customWidth="1"/>
    <col min="10754" max="10754" width="18.7109375" customWidth="1"/>
    <col min="10755" max="10755" width="12.140625" customWidth="1"/>
    <col min="10756" max="10756" width="19.7109375" customWidth="1"/>
    <col min="10757" max="10757" width="10.28515625" customWidth="1"/>
    <col min="10758" max="10758" width="10.42578125" customWidth="1"/>
    <col min="10759" max="10759" width="37.28515625" customWidth="1"/>
    <col min="10760" max="10760" width="10.28515625" customWidth="1"/>
    <col min="10761" max="10761" width="11.140625" customWidth="1"/>
    <col min="10762" max="10762" width="24.7109375" customWidth="1"/>
    <col min="10763" max="10763" width="10.28515625" customWidth="1"/>
    <col min="10764" max="10764" width="10.85546875" customWidth="1"/>
    <col min="10765" max="10765" width="11.42578125" customWidth="1"/>
    <col min="10766" max="10766" width="22.42578125" customWidth="1"/>
    <col min="11009" max="11009" width="3.5703125" customWidth="1"/>
    <col min="11010" max="11010" width="18.7109375" customWidth="1"/>
    <col min="11011" max="11011" width="12.140625" customWidth="1"/>
    <col min="11012" max="11012" width="19.7109375" customWidth="1"/>
    <col min="11013" max="11013" width="10.28515625" customWidth="1"/>
    <col min="11014" max="11014" width="10.42578125" customWidth="1"/>
    <col min="11015" max="11015" width="37.28515625" customWidth="1"/>
    <col min="11016" max="11016" width="10.28515625" customWidth="1"/>
    <col min="11017" max="11017" width="11.140625" customWidth="1"/>
    <col min="11018" max="11018" width="24.7109375" customWidth="1"/>
    <col min="11019" max="11019" width="10.28515625" customWidth="1"/>
    <col min="11020" max="11020" width="10.85546875" customWidth="1"/>
    <col min="11021" max="11021" width="11.42578125" customWidth="1"/>
    <col min="11022" max="11022" width="22.42578125" customWidth="1"/>
    <col min="11265" max="11265" width="3.5703125" customWidth="1"/>
    <col min="11266" max="11266" width="18.7109375" customWidth="1"/>
    <col min="11267" max="11267" width="12.140625" customWidth="1"/>
    <col min="11268" max="11268" width="19.7109375" customWidth="1"/>
    <col min="11269" max="11269" width="10.28515625" customWidth="1"/>
    <col min="11270" max="11270" width="10.42578125" customWidth="1"/>
    <col min="11271" max="11271" width="37.28515625" customWidth="1"/>
    <col min="11272" max="11272" width="10.28515625" customWidth="1"/>
    <col min="11273" max="11273" width="11.140625" customWidth="1"/>
    <col min="11274" max="11274" width="24.7109375" customWidth="1"/>
    <col min="11275" max="11275" width="10.28515625" customWidth="1"/>
    <col min="11276" max="11276" width="10.85546875" customWidth="1"/>
    <col min="11277" max="11277" width="11.42578125" customWidth="1"/>
    <col min="11278" max="11278" width="22.42578125" customWidth="1"/>
    <col min="11521" max="11521" width="3.5703125" customWidth="1"/>
    <col min="11522" max="11522" width="18.7109375" customWidth="1"/>
    <col min="11523" max="11523" width="12.140625" customWidth="1"/>
    <col min="11524" max="11524" width="19.7109375" customWidth="1"/>
    <col min="11525" max="11525" width="10.28515625" customWidth="1"/>
    <col min="11526" max="11526" width="10.42578125" customWidth="1"/>
    <col min="11527" max="11527" width="37.28515625" customWidth="1"/>
    <col min="11528" max="11528" width="10.28515625" customWidth="1"/>
    <col min="11529" max="11529" width="11.140625" customWidth="1"/>
    <col min="11530" max="11530" width="24.7109375" customWidth="1"/>
    <col min="11531" max="11531" width="10.28515625" customWidth="1"/>
    <col min="11532" max="11532" width="10.85546875" customWidth="1"/>
    <col min="11533" max="11533" width="11.42578125" customWidth="1"/>
    <col min="11534" max="11534" width="22.42578125" customWidth="1"/>
    <col min="11777" max="11777" width="3.5703125" customWidth="1"/>
    <col min="11778" max="11778" width="18.7109375" customWidth="1"/>
    <col min="11779" max="11779" width="12.140625" customWidth="1"/>
    <col min="11780" max="11780" width="19.7109375" customWidth="1"/>
    <col min="11781" max="11781" width="10.28515625" customWidth="1"/>
    <col min="11782" max="11782" width="10.42578125" customWidth="1"/>
    <col min="11783" max="11783" width="37.28515625" customWidth="1"/>
    <col min="11784" max="11784" width="10.28515625" customWidth="1"/>
    <col min="11785" max="11785" width="11.140625" customWidth="1"/>
    <col min="11786" max="11786" width="24.7109375" customWidth="1"/>
    <col min="11787" max="11787" width="10.28515625" customWidth="1"/>
    <col min="11788" max="11788" width="10.85546875" customWidth="1"/>
    <col min="11789" max="11789" width="11.42578125" customWidth="1"/>
    <col min="11790" max="11790" width="22.42578125" customWidth="1"/>
    <col min="12033" max="12033" width="3.5703125" customWidth="1"/>
    <col min="12034" max="12034" width="18.7109375" customWidth="1"/>
    <col min="12035" max="12035" width="12.140625" customWidth="1"/>
    <col min="12036" max="12036" width="19.7109375" customWidth="1"/>
    <col min="12037" max="12037" width="10.28515625" customWidth="1"/>
    <col min="12038" max="12038" width="10.42578125" customWidth="1"/>
    <col min="12039" max="12039" width="37.28515625" customWidth="1"/>
    <col min="12040" max="12040" width="10.28515625" customWidth="1"/>
    <col min="12041" max="12041" width="11.140625" customWidth="1"/>
    <col min="12042" max="12042" width="24.7109375" customWidth="1"/>
    <col min="12043" max="12043" width="10.28515625" customWidth="1"/>
    <col min="12044" max="12044" width="10.85546875" customWidth="1"/>
    <col min="12045" max="12045" width="11.42578125" customWidth="1"/>
    <col min="12046" max="12046" width="22.42578125" customWidth="1"/>
    <col min="12289" max="12289" width="3.5703125" customWidth="1"/>
    <col min="12290" max="12290" width="18.7109375" customWidth="1"/>
    <col min="12291" max="12291" width="12.140625" customWidth="1"/>
    <col min="12292" max="12292" width="19.7109375" customWidth="1"/>
    <col min="12293" max="12293" width="10.28515625" customWidth="1"/>
    <col min="12294" max="12294" width="10.42578125" customWidth="1"/>
    <col min="12295" max="12295" width="37.28515625" customWidth="1"/>
    <col min="12296" max="12296" width="10.28515625" customWidth="1"/>
    <col min="12297" max="12297" width="11.140625" customWidth="1"/>
    <col min="12298" max="12298" width="24.7109375" customWidth="1"/>
    <col min="12299" max="12299" width="10.28515625" customWidth="1"/>
    <col min="12300" max="12300" width="10.85546875" customWidth="1"/>
    <col min="12301" max="12301" width="11.42578125" customWidth="1"/>
    <col min="12302" max="12302" width="22.42578125" customWidth="1"/>
    <col min="12545" max="12545" width="3.5703125" customWidth="1"/>
    <col min="12546" max="12546" width="18.7109375" customWidth="1"/>
    <col min="12547" max="12547" width="12.140625" customWidth="1"/>
    <col min="12548" max="12548" width="19.7109375" customWidth="1"/>
    <col min="12549" max="12549" width="10.28515625" customWidth="1"/>
    <col min="12550" max="12550" width="10.42578125" customWidth="1"/>
    <col min="12551" max="12551" width="37.28515625" customWidth="1"/>
    <col min="12552" max="12552" width="10.28515625" customWidth="1"/>
    <col min="12553" max="12553" width="11.140625" customWidth="1"/>
    <col min="12554" max="12554" width="24.7109375" customWidth="1"/>
    <col min="12555" max="12555" width="10.28515625" customWidth="1"/>
    <col min="12556" max="12556" width="10.85546875" customWidth="1"/>
    <col min="12557" max="12557" width="11.42578125" customWidth="1"/>
    <col min="12558" max="12558" width="22.42578125" customWidth="1"/>
    <col min="12801" max="12801" width="3.5703125" customWidth="1"/>
    <col min="12802" max="12802" width="18.7109375" customWidth="1"/>
    <col min="12803" max="12803" width="12.140625" customWidth="1"/>
    <col min="12804" max="12804" width="19.7109375" customWidth="1"/>
    <col min="12805" max="12805" width="10.28515625" customWidth="1"/>
    <col min="12806" max="12806" width="10.42578125" customWidth="1"/>
    <col min="12807" max="12807" width="37.28515625" customWidth="1"/>
    <col min="12808" max="12808" width="10.28515625" customWidth="1"/>
    <col min="12809" max="12809" width="11.140625" customWidth="1"/>
    <col min="12810" max="12810" width="24.7109375" customWidth="1"/>
    <col min="12811" max="12811" width="10.28515625" customWidth="1"/>
    <col min="12812" max="12812" width="10.85546875" customWidth="1"/>
    <col min="12813" max="12813" width="11.42578125" customWidth="1"/>
    <col min="12814" max="12814" width="22.42578125" customWidth="1"/>
    <col min="13057" max="13057" width="3.5703125" customWidth="1"/>
    <col min="13058" max="13058" width="18.7109375" customWidth="1"/>
    <col min="13059" max="13059" width="12.140625" customWidth="1"/>
    <col min="13060" max="13060" width="19.7109375" customWidth="1"/>
    <col min="13061" max="13061" width="10.28515625" customWidth="1"/>
    <col min="13062" max="13062" width="10.42578125" customWidth="1"/>
    <col min="13063" max="13063" width="37.28515625" customWidth="1"/>
    <col min="13064" max="13064" width="10.28515625" customWidth="1"/>
    <col min="13065" max="13065" width="11.140625" customWidth="1"/>
    <col min="13066" max="13066" width="24.7109375" customWidth="1"/>
    <col min="13067" max="13067" width="10.28515625" customWidth="1"/>
    <col min="13068" max="13068" width="10.85546875" customWidth="1"/>
    <col min="13069" max="13069" width="11.42578125" customWidth="1"/>
    <col min="13070" max="13070" width="22.42578125" customWidth="1"/>
    <col min="13313" max="13313" width="3.5703125" customWidth="1"/>
    <col min="13314" max="13314" width="18.7109375" customWidth="1"/>
    <col min="13315" max="13315" width="12.140625" customWidth="1"/>
    <col min="13316" max="13316" width="19.7109375" customWidth="1"/>
    <col min="13317" max="13317" width="10.28515625" customWidth="1"/>
    <col min="13318" max="13318" width="10.42578125" customWidth="1"/>
    <col min="13319" max="13319" width="37.28515625" customWidth="1"/>
    <col min="13320" max="13320" width="10.28515625" customWidth="1"/>
    <col min="13321" max="13321" width="11.140625" customWidth="1"/>
    <col min="13322" max="13322" width="24.7109375" customWidth="1"/>
    <col min="13323" max="13323" width="10.28515625" customWidth="1"/>
    <col min="13324" max="13324" width="10.85546875" customWidth="1"/>
    <col min="13325" max="13325" width="11.42578125" customWidth="1"/>
    <col min="13326" max="13326" width="22.42578125" customWidth="1"/>
    <col min="13569" max="13569" width="3.5703125" customWidth="1"/>
    <col min="13570" max="13570" width="18.7109375" customWidth="1"/>
    <col min="13571" max="13571" width="12.140625" customWidth="1"/>
    <col min="13572" max="13572" width="19.7109375" customWidth="1"/>
    <col min="13573" max="13573" width="10.28515625" customWidth="1"/>
    <col min="13574" max="13574" width="10.42578125" customWidth="1"/>
    <col min="13575" max="13575" width="37.28515625" customWidth="1"/>
    <col min="13576" max="13576" width="10.28515625" customWidth="1"/>
    <col min="13577" max="13577" width="11.140625" customWidth="1"/>
    <col min="13578" max="13578" width="24.7109375" customWidth="1"/>
    <col min="13579" max="13579" width="10.28515625" customWidth="1"/>
    <col min="13580" max="13580" width="10.85546875" customWidth="1"/>
    <col min="13581" max="13581" width="11.42578125" customWidth="1"/>
    <col min="13582" max="13582" width="22.42578125" customWidth="1"/>
    <col min="13825" max="13825" width="3.5703125" customWidth="1"/>
    <col min="13826" max="13826" width="18.7109375" customWidth="1"/>
    <col min="13827" max="13827" width="12.140625" customWidth="1"/>
    <col min="13828" max="13828" width="19.7109375" customWidth="1"/>
    <col min="13829" max="13829" width="10.28515625" customWidth="1"/>
    <col min="13830" max="13830" width="10.42578125" customWidth="1"/>
    <col min="13831" max="13831" width="37.28515625" customWidth="1"/>
    <col min="13832" max="13832" width="10.28515625" customWidth="1"/>
    <col min="13833" max="13833" width="11.140625" customWidth="1"/>
    <col min="13834" max="13834" width="24.7109375" customWidth="1"/>
    <col min="13835" max="13835" width="10.28515625" customWidth="1"/>
    <col min="13836" max="13836" width="10.85546875" customWidth="1"/>
    <col min="13837" max="13837" width="11.42578125" customWidth="1"/>
    <col min="13838" max="13838" width="22.42578125" customWidth="1"/>
    <col min="14081" max="14081" width="3.5703125" customWidth="1"/>
    <col min="14082" max="14082" width="18.7109375" customWidth="1"/>
    <col min="14083" max="14083" width="12.140625" customWidth="1"/>
    <col min="14084" max="14084" width="19.7109375" customWidth="1"/>
    <col min="14085" max="14085" width="10.28515625" customWidth="1"/>
    <col min="14086" max="14086" width="10.42578125" customWidth="1"/>
    <col min="14087" max="14087" width="37.28515625" customWidth="1"/>
    <col min="14088" max="14088" width="10.28515625" customWidth="1"/>
    <col min="14089" max="14089" width="11.140625" customWidth="1"/>
    <col min="14090" max="14090" width="24.7109375" customWidth="1"/>
    <col min="14091" max="14091" width="10.28515625" customWidth="1"/>
    <col min="14092" max="14092" width="10.85546875" customWidth="1"/>
    <col min="14093" max="14093" width="11.42578125" customWidth="1"/>
    <col min="14094" max="14094" width="22.42578125" customWidth="1"/>
    <col min="14337" max="14337" width="3.5703125" customWidth="1"/>
    <col min="14338" max="14338" width="18.7109375" customWidth="1"/>
    <col min="14339" max="14339" width="12.140625" customWidth="1"/>
    <col min="14340" max="14340" width="19.7109375" customWidth="1"/>
    <col min="14341" max="14341" width="10.28515625" customWidth="1"/>
    <col min="14342" max="14342" width="10.42578125" customWidth="1"/>
    <col min="14343" max="14343" width="37.28515625" customWidth="1"/>
    <col min="14344" max="14344" width="10.28515625" customWidth="1"/>
    <col min="14345" max="14345" width="11.140625" customWidth="1"/>
    <col min="14346" max="14346" width="24.7109375" customWidth="1"/>
    <col min="14347" max="14347" width="10.28515625" customWidth="1"/>
    <col min="14348" max="14348" width="10.85546875" customWidth="1"/>
    <col min="14349" max="14349" width="11.42578125" customWidth="1"/>
    <col min="14350" max="14350" width="22.42578125" customWidth="1"/>
    <col min="14593" max="14593" width="3.5703125" customWidth="1"/>
    <col min="14594" max="14594" width="18.7109375" customWidth="1"/>
    <col min="14595" max="14595" width="12.140625" customWidth="1"/>
    <col min="14596" max="14596" width="19.7109375" customWidth="1"/>
    <col min="14597" max="14597" width="10.28515625" customWidth="1"/>
    <col min="14598" max="14598" width="10.42578125" customWidth="1"/>
    <col min="14599" max="14599" width="37.28515625" customWidth="1"/>
    <col min="14600" max="14600" width="10.28515625" customWidth="1"/>
    <col min="14601" max="14601" width="11.140625" customWidth="1"/>
    <col min="14602" max="14602" width="24.7109375" customWidth="1"/>
    <col min="14603" max="14603" width="10.28515625" customWidth="1"/>
    <col min="14604" max="14604" width="10.85546875" customWidth="1"/>
    <col min="14605" max="14605" width="11.42578125" customWidth="1"/>
    <col min="14606" max="14606" width="22.42578125" customWidth="1"/>
    <col min="14849" max="14849" width="3.5703125" customWidth="1"/>
    <col min="14850" max="14850" width="18.7109375" customWidth="1"/>
    <col min="14851" max="14851" width="12.140625" customWidth="1"/>
    <col min="14852" max="14852" width="19.7109375" customWidth="1"/>
    <col min="14853" max="14853" width="10.28515625" customWidth="1"/>
    <col min="14854" max="14854" width="10.42578125" customWidth="1"/>
    <col min="14855" max="14855" width="37.28515625" customWidth="1"/>
    <col min="14856" max="14856" width="10.28515625" customWidth="1"/>
    <col min="14857" max="14857" width="11.140625" customWidth="1"/>
    <col min="14858" max="14858" width="24.7109375" customWidth="1"/>
    <col min="14859" max="14859" width="10.28515625" customWidth="1"/>
    <col min="14860" max="14860" width="10.85546875" customWidth="1"/>
    <col min="14861" max="14861" width="11.42578125" customWidth="1"/>
    <col min="14862" max="14862" width="22.42578125" customWidth="1"/>
    <col min="15105" max="15105" width="3.5703125" customWidth="1"/>
    <col min="15106" max="15106" width="18.7109375" customWidth="1"/>
    <col min="15107" max="15107" width="12.140625" customWidth="1"/>
    <col min="15108" max="15108" width="19.7109375" customWidth="1"/>
    <col min="15109" max="15109" width="10.28515625" customWidth="1"/>
    <col min="15110" max="15110" width="10.42578125" customWidth="1"/>
    <col min="15111" max="15111" width="37.28515625" customWidth="1"/>
    <col min="15112" max="15112" width="10.28515625" customWidth="1"/>
    <col min="15113" max="15113" width="11.140625" customWidth="1"/>
    <col min="15114" max="15114" width="24.7109375" customWidth="1"/>
    <col min="15115" max="15115" width="10.28515625" customWidth="1"/>
    <col min="15116" max="15116" width="10.85546875" customWidth="1"/>
    <col min="15117" max="15117" width="11.42578125" customWidth="1"/>
    <col min="15118" max="15118" width="22.42578125" customWidth="1"/>
    <col min="15361" max="15361" width="3.5703125" customWidth="1"/>
    <col min="15362" max="15362" width="18.7109375" customWidth="1"/>
    <col min="15363" max="15363" width="12.140625" customWidth="1"/>
    <col min="15364" max="15364" width="19.7109375" customWidth="1"/>
    <col min="15365" max="15365" width="10.28515625" customWidth="1"/>
    <col min="15366" max="15366" width="10.42578125" customWidth="1"/>
    <col min="15367" max="15367" width="37.28515625" customWidth="1"/>
    <col min="15368" max="15368" width="10.28515625" customWidth="1"/>
    <col min="15369" max="15369" width="11.140625" customWidth="1"/>
    <col min="15370" max="15370" width="24.7109375" customWidth="1"/>
    <col min="15371" max="15371" width="10.28515625" customWidth="1"/>
    <col min="15372" max="15372" width="10.85546875" customWidth="1"/>
    <col min="15373" max="15373" width="11.42578125" customWidth="1"/>
    <col min="15374" max="15374" width="22.42578125" customWidth="1"/>
    <col min="15617" max="15617" width="3.5703125" customWidth="1"/>
    <col min="15618" max="15618" width="18.7109375" customWidth="1"/>
    <col min="15619" max="15619" width="12.140625" customWidth="1"/>
    <col min="15620" max="15620" width="19.7109375" customWidth="1"/>
    <col min="15621" max="15621" width="10.28515625" customWidth="1"/>
    <col min="15622" max="15622" width="10.42578125" customWidth="1"/>
    <col min="15623" max="15623" width="37.28515625" customWidth="1"/>
    <col min="15624" max="15624" width="10.28515625" customWidth="1"/>
    <col min="15625" max="15625" width="11.140625" customWidth="1"/>
    <col min="15626" max="15626" width="24.7109375" customWidth="1"/>
    <col min="15627" max="15627" width="10.28515625" customWidth="1"/>
    <col min="15628" max="15628" width="10.85546875" customWidth="1"/>
    <col min="15629" max="15629" width="11.42578125" customWidth="1"/>
    <col min="15630" max="15630" width="22.42578125" customWidth="1"/>
    <col min="15873" max="15873" width="3.5703125" customWidth="1"/>
    <col min="15874" max="15874" width="18.7109375" customWidth="1"/>
    <col min="15875" max="15875" width="12.140625" customWidth="1"/>
    <col min="15876" max="15876" width="19.7109375" customWidth="1"/>
    <col min="15877" max="15877" width="10.28515625" customWidth="1"/>
    <col min="15878" max="15878" width="10.42578125" customWidth="1"/>
    <col min="15879" max="15879" width="37.28515625" customWidth="1"/>
    <col min="15880" max="15880" width="10.28515625" customWidth="1"/>
    <col min="15881" max="15881" width="11.140625" customWidth="1"/>
    <col min="15882" max="15882" width="24.7109375" customWidth="1"/>
    <col min="15883" max="15883" width="10.28515625" customWidth="1"/>
    <col min="15884" max="15884" width="10.85546875" customWidth="1"/>
    <col min="15885" max="15885" width="11.42578125" customWidth="1"/>
    <col min="15886" max="15886" width="22.42578125" customWidth="1"/>
    <col min="16129" max="16129" width="3.5703125" customWidth="1"/>
    <col min="16130" max="16130" width="18.7109375" customWidth="1"/>
    <col min="16131" max="16131" width="12.140625" customWidth="1"/>
    <col min="16132" max="16132" width="19.7109375" customWidth="1"/>
    <col min="16133" max="16133" width="10.28515625" customWidth="1"/>
    <col min="16134" max="16134" width="10.42578125" customWidth="1"/>
    <col min="16135" max="16135" width="37.28515625" customWidth="1"/>
    <col min="16136" max="16136" width="10.28515625" customWidth="1"/>
    <col min="16137" max="16137" width="11.140625" customWidth="1"/>
    <col min="16138" max="16138" width="24.7109375" customWidth="1"/>
    <col min="16139" max="16139" width="10.28515625" customWidth="1"/>
    <col min="16140" max="16140" width="10.85546875" customWidth="1"/>
    <col min="16141" max="16141" width="11.42578125" customWidth="1"/>
    <col min="16142" max="16142" width="22.42578125" customWidth="1"/>
  </cols>
  <sheetData>
    <row r="1" spans="1:16" ht="15" x14ac:dyDescent="0.3">
      <c r="A1" s="120" t="s">
        <v>17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"/>
      <c r="M1" s="1"/>
      <c r="N1" s="1"/>
      <c r="O1" s="2"/>
      <c r="P1" s="3"/>
    </row>
    <row r="2" spans="1:16" ht="15" x14ac:dyDescent="0.3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"/>
      <c r="M2" s="1"/>
      <c r="N2" s="1"/>
      <c r="O2" s="2"/>
      <c r="P2" s="3"/>
    </row>
    <row r="3" spans="1:16" ht="6.75" customHeight="1" thickBot="1" x14ac:dyDescent="0.3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1"/>
      <c r="M3" s="1"/>
      <c r="N3" s="1"/>
      <c r="O3" s="2"/>
      <c r="P3" s="3"/>
    </row>
    <row r="4" spans="1:16" s="16" customFormat="1" ht="15" customHeight="1" thickBot="1" x14ac:dyDescent="0.25">
      <c r="A4" s="121" t="s">
        <v>0</v>
      </c>
      <c r="B4" s="123" t="s">
        <v>1</v>
      </c>
      <c r="C4" s="125" t="s">
        <v>2</v>
      </c>
      <c r="D4" s="123" t="s">
        <v>3</v>
      </c>
      <c r="E4" s="127" t="s">
        <v>4</v>
      </c>
      <c r="F4" s="128"/>
      <c r="G4" s="123" t="s">
        <v>5</v>
      </c>
      <c r="H4" s="129" t="s">
        <v>6</v>
      </c>
      <c r="I4" s="130"/>
      <c r="J4" s="131"/>
      <c r="K4" s="132"/>
      <c r="O4" s="17"/>
    </row>
    <row r="5" spans="1:16" s="16" customFormat="1" ht="15" customHeight="1" thickBot="1" x14ac:dyDescent="0.25">
      <c r="A5" s="122"/>
      <c r="B5" s="124"/>
      <c r="C5" s="126"/>
      <c r="D5" s="124"/>
      <c r="E5" s="26" t="s">
        <v>7</v>
      </c>
      <c r="F5" s="18" t="s">
        <v>8</v>
      </c>
      <c r="G5" s="124"/>
      <c r="H5" s="19" t="s">
        <v>9</v>
      </c>
      <c r="I5" s="20" t="s">
        <v>10</v>
      </c>
      <c r="J5" s="19" t="s">
        <v>11</v>
      </c>
      <c r="K5" s="19" t="s">
        <v>28</v>
      </c>
      <c r="O5" s="17"/>
    </row>
    <row r="6" spans="1:16" ht="15" customHeight="1" thickBot="1" x14ac:dyDescent="0.25">
      <c r="A6" s="104" t="s">
        <v>12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O6" s="3"/>
    </row>
    <row r="7" spans="1:16" x14ac:dyDescent="0.2">
      <c r="A7" s="9">
        <v>1</v>
      </c>
      <c r="B7" s="10" t="s">
        <v>19</v>
      </c>
      <c r="C7" s="119" t="s">
        <v>13</v>
      </c>
      <c r="D7" s="119" t="s">
        <v>21</v>
      </c>
      <c r="E7" s="10">
        <v>43470</v>
      </c>
      <c r="F7" s="133">
        <v>43520</v>
      </c>
      <c r="G7" s="133" t="s">
        <v>24</v>
      </c>
      <c r="H7" s="11">
        <v>1427.82</v>
      </c>
      <c r="I7" s="12" t="s">
        <v>22</v>
      </c>
      <c r="J7" s="134" t="s">
        <v>23</v>
      </c>
      <c r="K7" s="13"/>
      <c r="L7" s="4"/>
    </row>
    <row r="8" spans="1:16" ht="38.25" x14ac:dyDescent="0.2">
      <c r="A8" s="9">
        <v>2</v>
      </c>
      <c r="B8" s="10" t="s">
        <v>20</v>
      </c>
      <c r="C8" s="101"/>
      <c r="D8" s="101"/>
      <c r="E8" s="10">
        <v>43477</v>
      </c>
      <c r="F8" s="103"/>
      <c r="G8" s="103"/>
      <c r="H8" s="11">
        <f>1427.82+214</f>
        <v>1641.82</v>
      </c>
      <c r="I8" s="12" t="s">
        <v>31</v>
      </c>
      <c r="J8" s="99"/>
      <c r="K8" s="14" t="s">
        <v>34</v>
      </c>
      <c r="L8" s="4"/>
    </row>
    <row r="9" spans="1:16" ht="60" customHeight="1" x14ac:dyDescent="0.2">
      <c r="A9" s="9">
        <v>3</v>
      </c>
      <c r="B9" s="10" t="s">
        <v>14</v>
      </c>
      <c r="C9" s="10" t="s">
        <v>13</v>
      </c>
      <c r="D9" s="10" t="s">
        <v>27</v>
      </c>
      <c r="E9" s="10">
        <v>43492</v>
      </c>
      <c r="F9" s="10">
        <v>43498</v>
      </c>
      <c r="G9" s="102" t="s">
        <v>26</v>
      </c>
      <c r="H9" s="11">
        <f>160.5+122.63</f>
        <v>283.13</v>
      </c>
      <c r="I9" s="12" t="s">
        <v>29</v>
      </c>
      <c r="J9" s="98" t="s">
        <v>25</v>
      </c>
      <c r="K9" s="15" t="s">
        <v>32</v>
      </c>
      <c r="L9" s="4"/>
    </row>
    <row r="10" spans="1:16" ht="59.25" customHeight="1" thickBot="1" x14ac:dyDescent="0.25">
      <c r="A10" s="9">
        <v>4</v>
      </c>
      <c r="B10" s="10" t="s">
        <v>15</v>
      </c>
      <c r="C10" s="10" t="s">
        <v>13</v>
      </c>
      <c r="D10" s="10" t="s">
        <v>27</v>
      </c>
      <c r="E10" s="10">
        <v>43492</v>
      </c>
      <c r="F10" s="10">
        <v>43498</v>
      </c>
      <c r="G10" s="103"/>
      <c r="H10" s="11">
        <f>160.5+91.63</f>
        <v>252.13</v>
      </c>
      <c r="I10" s="12" t="s">
        <v>30</v>
      </c>
      <c r="J10" s="99"/>
      <c r="K10" s="15" t="s">
        <v>33</v>
      </c>
      <c r="L10" s="4"/>
    </row>
    <row r="11" spans="1:16" ht="15" customHeight="1" thickBot="1" x14ac:dyDescent="0.25">
      <c r="A11" s="104" t="s">
        <v>35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O11" s="3"/>
    </row>
    <row r="12" spans="1:16" ht="25.5" x14ac:dyDescent="0.2">
      <c r="A12" s="9">
        <v>1</v>
      </c>
      <c r="B12" s="10" t="s">
        <v>36</v>
      </c>
      <c r="C12" s="39" t="s">
        <v>13</v>
      </c>
      <c r="D12" s="23" t="s">
        <v>21</v>
      </c>
      <c r="E12" s="10">
        <v>43514</v>
      </c>
      <c r="F12" s="22">
        <v>43517</v>
      </c>
      <c r="G12" s="22" t="s">
        <v>37</v>
      </c>
      <c r="H12" s="11">
        <v>654.55999999999995</v>
      </c>
      <c r="I12" s="12" t="s">
        <v>38</v>
      </c>
      <c r="J12" s="25" t="s">
        <v>39</v>
      </c>
      <c r="K12" s="13"/>
      <c r="L12" s="4"/>
    </row>
    <row r="13" spans="1:16" ht="33.75" customHeight="1" x14ac:dyDescent="0.2">
      <c r="A13" s="9">
        <v>2</v>
      </c>
      <c r="B13" s="10" t="s">
        <v>36</v>
      </c>
      <c r="C13" s="10" t="s">
        <v>13</v>
      </c>
      <c r="D13" s="10" t="s">
        <v>40</v>
      </c>
      <c r="E13" s="10">
        <v>43521</v>
      </c>
      <c r="F13" s="10">
        <v>43526</v>
      </c>
      <c r="G13" s="27" t="s">
        <v>41</v>
      </c>
      <c r="H13" s="11">
        <v>678.93</v>
      </c>
      <c r="I13" s="12" t="s">
        <v>42</v>
      </c>
      <c r="J13" s="28" t="s">
        <v>25</v>
      </c>
      <c r="K13" s="15"/>
      <c r="L13" s="4"/>
    </row>
    <row r="14" spans="1:16" ht="59.25" customHeight="1" x14ac:dyDescent="0.2">
      <c r="A14" s="9">
        <v>3</v>
      </c>
      <c r="B14" s="10" t="s">
        <v>55</v>
      </c>
      <c r="C14" s="10" t="s">
        <v>56</v>
      </c>
      <c r="D14" s="10" t="s">
        <v>40</v>
      </c>
      <c r="E14" s="10">
        <v>43521</v>
      </c>
      <c r="F14" s="10">
        <v>43526</v>
      </c>
      <c r="G14" s="27" t="s">
        <v>60</v>
      </c>
      <c r="H14" s="11">
        <v>1163.93</v>
      </c>
      <c r="I14" s="12" t="s">
        <v>61</v>
      </c>
      <c r="J14" s="28" t="s">
        <v>25</v>
      </c>
      <c r="K14" s="15"/>
      <c r="L14" s="4"/>
    </row>
    <row r="15" spans="1:16" ht="41.25" customHeight="1" x14ac:dyDescent="0.2">
      <c r="A15" s="9">
        <v>4</v>
      </c>
      <c r="B15" s="10" t="s">
        <v>15</v>
      </c>
      <c r="C15" s="10" t="s">
        <v>13</v>
      </c>
      <c r="D15" s="10" t="s">
        <v>43</v>
      </c>
      <c r="E15" s="10">
        <v>43509</v>
      </c>
      <c r="F15" s="10">
        <v>43512</v>
      </c>
      <c r="G15" s="27" t="s">
        <v>44</v>
      </c>
      <c r="H15" s="11">
        <v>1293.5</v>
      </c>
      <c r="I15" s="12" t="s">
        <v>45</v>
      </c>
      <c r="J15" s="28" t="s">
        <v>25</v>
      </c>
      <c r="K15" s="15"/>
      <c r="L15" s="4"/>
    </row>
    <row r="16" spans="1:16" ht="57.75" customHeight="1" x14ac:dyDescent="0.2">
      <c r="A16" s="9">
        <v>5</v>
      </c>
      <c r="B16" s="10" t="s">
        <v>14</v>
      </c>
      <c r="C16" s="10" t="s">
        <v>13</v>
      </c>
      <c r="D16" s="10" t="s">
        <v>46</v>
      </c>
      <c r="E16" s="10">
        <v>43527</v>
      </c>
      <c r="F16" s="10">
        <v>43532</v>
      </c>
      <c r="G16" s="27" t="s">
        <v>47</v>
      </c>
      <c r="H16" s="11">
        <v>473.1</v>
      </c>
      <c r="I16" s="12" t="s">
        <v>48</v>
      </c>
      <c r="J16" s="28" t="s">
        <v>49</v>
      </c>
      <c r="K16" s="15"/>
      <c r="L16" s="4"/>
    </row>
    <row r="17" spans="1:15" ht="23.25" customHeight="1" x14ac:dyDescent="0.2">
      <c r="A17" s="9">
        <v>6</v>
      </c>
      <c r="B17" s="10" t="s">
        <v>15</v>
      </c>
      <c r="C17" s="10" t="s">
        <v>13</v>
      </c>
      <c r="D17" s="10" t="s">
        <v>27</v>
      </c>
      <c r="E17" s="10">
        <v>43534</v>
      </c>
      <c r="F17" s="10">
        <v>43540</v>
      </c>
      <c r="G17" s="102" t="s">
        <v>50</v>
      </c>
      <c r="H17" s="11">
        <v>574.99</v>
      </c>
      <c r="I17" s="12" t="s">
        <v>51</v>
      </c>
      <c r="J17" s="98" t="s">
        <v>25</v>
      </c>
      <c r="K17" s="15"/>
      <c r="L17" s="4"/>
    </row>
    <row r="18" spans="1:15" ht="20.25" customHeight="1" x14ac:dyDescent="0.2">
      <c r="A18" s="9">
        <v>7</v>
      </c>
      <c r="B18" s="10" t="s">
        <v>14</v>
      </c>
      <c r="C18" s="10" t="s">
        <v>13</v>
      </c>
      <c r="D18" s="10" t="s">
        <v>27</v>
      </c>
      <c r="E18" s="10">
        <v>43535</v>
      </c>
      <c r="F18" s="10">
        <v>43540</v>
      </c>
      <c r="G18" s="112"/>
      <c r="H18" s="11">
        <v>534.99</v>
      </c>
      <c r="I18" s="12" t="s">
        <v>52</v>
      </c>
      <c r="J18" s="135"/>
      <c r="K18" s="15"/>
      <c r="L18" s="4"/>
    </row>
    <row r="19" spans="1:15" ht="20.25" customHeight="1" x14ac:dyDescent="0.2">
      <c r="A19" s="9">
        <v>8</v>
      </c>
      <c r="B19" s="10" t="s">
        <v>53</v>
      </c>
      <c r="C19" s="10" t="s">
        <v>13</v>
      </c>
      <c r="D19" s="10" t="s">
        <v>27</v>
      </c>
      <c r="E19" s="10">
        <v>43537</v>
      </c>
      <c r="F19" s="10">
        <v>43540</v>
      </c>
      <c r="G19" s="103"/>
      <c r="H19" s="11">
        <v>534.99</v>
      </c>
      <c r="I19" s="12" t="s">
        <v>54</v>
      </c>
      <c r="J19" s="99"/>
      <c r="K19" s="15"/>
      <c r="L19" s="4"/>
    </row>
    <row r="20" spans="1:15" ht="41.25" customHeight="1" thickBot="1" x14ac:dyDescent="0.25">
      <c r="A20" s="9">
        <v>9</v>
      </c>
      <c r="B20" s="10" t="s">
        <v>55</v>
      </c>
      <c r="C20" s="10" t="s">
        <v>56</v>
      </c>
      <c r="D20" s="10" t="s">
        <v>57</v>
      </c>
      <c r="E20" s="10">
        <v>43509</v>
      </c>
      <c r="F20" s="10">
        <v>43516</v>
      </c>
      <c r="G20" s="27" t="s">
        <v>44</v>
      </c>
      <c r="H20" s="11">
        <f>3089.16+329.88</f>
        <v>3419.04</v>
      </c>
      <c r="I20" s="12" t="s">
        <v>58</v>
      </c>
      <c r="J20" s="28" t="s">
        <v>23</v>
      </c>
      <c r="K20" s="15" t="s">
        <v>59</v>
      </c>
      <c r="L20" s="4"/>
    </row>
    <row r="21" spans="1:15" ht="15" customHeight="1" thickBot="1" x14ac:dyDescent="0.25">
      <c r="A21" s="104" t="s">
        <v>62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6"/>
      <c r="O21" s="3"/>
    </row>
    <row r="22" spans="1:15" ht="25.5" customHeight="1" x14ac:dyDescent="0.2">
      <c r="A22" s="29">
        <v>1</v>
      </c>
      <c r="B22" s="24" t="s">
        <v>55</v>
      </c>
      <c r="C22" s="41" t="s">
        <v>56</v>
      </c>
      <c r="D22" s="119" t="s">
        <v>40</v>
      </c>
      <c r="E22" s="133">
        <v>43536</v>
      </c>
      <c r="F22" s="133">
        <v>43540</v>
      </c>
      <c r="G22" s="133" t="s">
        <v>63</v>
      </c>
      <c r="H22" s="89">
        <v>1377.52</v>
      </c>
      <c r="I22" s="32">
        <v>4200203629</v>
      </c>
      <c r="J22" s="21" t="s">
        <v>64</v>
      </c>
      <c r="K22" s="30"/>
      <c r="L22" s="4"/>
    </row>
    <row r="23" spans="1:15" ht="25.5" customHeight="1" x14ac:dyDescent="0.2">
      <c r="A23" s="9">
        <v>2</v>
      </c>
      <c r="B23" s="10" t="s">
        <v>65</v>
      </c>
      <c r="C23" s="10" t="s">
        <v>13</v>
      </c>
      <c r="D23" s="101"/>
      <c r="E23" s="103"/>
      <c r="F23" s="103"/>
      <c r="G23" s="103"/>
      <c r="H23" s="90">
        <v>729.93</v>
      </c>
      <c r="I23" s="33">
        <v>4200203641</v>
      </c>
      <c r="J23" s="28" t="s">
        <v>25</v>
      </c>
      <c r="K23" s="15"/>
      <c r="L23" s="4"/>
    </row>
    <row r="24" spans="1:15" ht="25.5" customHeight="1" x14ac:dyDescent="0.2">
      <c r="A24" s="9">
        <v>3</v>
      </c>
      <c r="B24" s="10" t="s">
        <v>66</v>
      </c>
      <c r="C24" s="10" t="s">
        <v>13</v>
      </c>
      <c r="D24" s="100" t="s">
        <v>67</v>
      </c>
      <c r="E24" s="102">
        <v>43540</v>
      </c>
      <c r="F24" s="102">
        <v>43544</v>
      </c>
      <c r="G24" s="102" t="s">
        <v>68</v>
      </c>
      <c r="H24" s="91">
        <v>6713</v>
      </c>
      <c r="I24" s="33">
        <v>4200205108</v>
      </c>
      <c r="J24" s="98" t="s">
        <v>49</v>
      </c>
      <c r="K24" s="15"/>
      <c r="L24" s="4"/>
    </row>
    <row r="25" spans="1:15" ht="25.5" customHeight="1" thickBot="1" x14ac:dyDescent="0.25">
      <c r="A25" s="9">
        <v>4</v>
      </c>
      <c r="B25" s="10" t="s">
        <v>69</v>
      </c>
      <c r="C25" s="10" t="s">
        <v>13</v>
      </c>
      <c r="D25" s="101"/>
      <c r="E25" s="103"/>
      <c r="F25" s="103"/>
      <c r="G25" s="103"/>
      <c r="H25" s="91">
        <v>5693</v>
      </c>
      <c r="I25" s="33">
        <v>4200205140</v>
      </c>
      <c r="J25" s="99"/>
      <c r="K25" s="15"/>
      <c r="L25" s="4"/>
    </row>
    <row r="26" spans="1:15" ht="38.25" customHeight="1" x14ac:dyDescent="0.2">
      <c r="A26" s="9">
        <v>5</v>
      </c>
      <c r="B26" s="10" t="s">
        <v>70</v>
      </c>
      <c r="C26" s="10" t="s">
        <v>13</v>
      </c>
      <c r="D26" s="10" t="s">
        <v>71</v>
      </c>
      <c r="E26" s="10">
        <v>43565</v>
      </c>
      <c r="F26" s="10">
        <v>43568</v>
      </c>
      <c r="G26" s="27" t="s">
        <v>72</v>
      </c>
      <c r="H26" s="92">
        <v>675.13</v>
      </c>
      <c r="I26" s="34">
        <v>4200206374</v>
      </c>
      <c r="J26" s="25" t="s">
        <v>39</v>
      </c>
      <c r="K26" s="15"/>
      <c r="L26" s="4"/>
    </row>
    <row r="27" spans="1:15" ht="51" customHeight="1" thickBot="1" x14ac:dyDescent="0.25">
      <c r="A27" s="9">
        <v>6</v>
      </c>
      <c r="B27" s="10" t="s">
        <v>73</v>
      </c>
      <c r="C27" s="10" t="s">
        <v>13</v>
      </c>
      <c r="D27" s="10" t="s">
        <v>74</v>
      </c>
      <c r="E27" s="10">
        <v>43562</v>
      </c>
      <c r="F27" s="10">
        <v>43567</v>
      </c>
      <c r="G27" s="27" t="s">
        <v>75</v>
      </c>
      <c r="H27" s="92">
        <v>366.5</v>
      </c>
      <c r="I27" s="34">
        <v>4200207247</v>
      </c>
      <c r="J27" s="28" t="s">
        <v>49</v>
      </c>
      <c r="K27" s="15"/>
      <c r="L27" s="4"/>
    </row>
    <row r="28" spans="1:15" ht="15" customHeight="1" thickBot="1" x14ac:dyDescent="0.25">
      <c r="A28" s="104" t="s">
        <v>76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O28" s="3"/>
    </row>
    <row r="29" spans="1:15" ht="45" customHeight="1" x14ac:dyDescent="0.2">
      <c r="A29" s="9">
        <v>1</v>
      </c>
      <c r="B29" s="10" t="s">
        <v>15</v>
      </c>
      <c r="C29" s="39" t="s">
        <v>13</v>
      </c>
      <c r="D29" s="42" t="s">
        <v>87</v>
      </c>
      <c r="E29" s="10">
        <v>43574</v>
      </c>
      <c r="F29" s="40">
        <v>43583</v>
      </c>
      <c r="G29" s="40" t="s">
        <v>86</v>
      </c>
      <c r="H29" s="11">
        <v>1581.06</v>
      </c>
      <c r="I29" s="12" t="s">
        <v>77</v>
      </c>
      <c r="J29" s="43" t="s">
        <v>39</v>
      </c>
      <c r="K29" s="13"/>
      <c r="L29" s="4"/>
    </row>
    <row r="30" spans="1:15" ht="25.5" customHeight="1" x14ac:dyDescent="0.2">
      <c r="A30" s="9">
        <v>2</v>
      </c>
      <c r="B30" s="10" t="s">
        <v>78</v>
      </c>
      <c r="C30" s="10" t="s">
        <v>13</v>
      </c>
      <c r="D30" s="10" t="s">
        <v>79</v>
      </c>
      <c r="E30" s="10">
        <v>43558</v>
      </c>
      <c r="F30" s="10">
        <v>43560</v>
      </c>
      <c r="G30" s="27" t="s">
        <v>80</v>
      </c>
      <c r="H30" s="11">
        <v>376.9</v>
      </c>
      <c r="I30" s="12" t="s">
        <v>81</v>
      </c>
      <c r="J30" s="28" t="s">
        <v>25</v>
      </c>
      <c r="K30" s="15"/>
      <c r="L30" s="4"/>
    </row>
    <row r="31" spans="1:15" ht="52.5" customHeight="1" x14ac:dyDescent="0.2">
      <c r="A31" s="9">
        <v>3</v>
      </c>
      <c r="B31" s="10" t="s">
        <v>14</v>
      </c>
      <c r="C31" s="102" t="s">
        <v>13</v>
      </c>
      <c r="D31" s="100" t="s">
        <v>83</v>
      </c>
      <c r="E31" s="102">
        <v>43590</v>
      </c>
      <c r="F31" s="102">
        <v>43596</v>
      </c>
      <c r="G31" s="102" t="s">
        <v>82</v>
      </c>
      <c r="H31" s="11">
        <v>1155</v>
      </c>
      <c r="I31" s="117" t="s">
        <v>84</v>
      </c>
      <c r="J31" s="98" t="s">
        <v>85</v>
      </c>
      <c r="K31" s="15"/>
      <c r="L31" s="4"/>
    </row>
    <row r="32" spans="1:15" ht="25.5" customHeight="1" thickBot="1" x14ac:dyDescent="0.25">
      <c r="A32" s="55">
        <v>4</v>
      </c>
      <c r="B32" s="46" t="s">
        <v>15</v>
      </c>
      <c r="C32" s="112"/>
      <c r="D32" s="113"/>
      <c r="E32" s="112"/>
      <c r="F32" s="112"/>
      <c r="G32" s="112"/>
      <c r="H32" s="57">
        <v>1155</v>
      </c>
      <c r="I32" s="136"/>
      <c r="J32" s="135"/>
      <c r="K32" s="58"/>
      <c r="L32" s="4"/>
    </row>
    <row r="33" spans="1:15" ht="15" customHeight="1" thickBot="1" x14ac:dyDescent="0.25">
      <c r="A33" s="114" t="s">
        <v>88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6"/>
      <c r="O33" s="3"/>
    </row>
    <row r="34" spans="1:15" ht="53.25" customHeight="1" x14ac:dyDescent="0.2">
      <c r="A34" s="9">
        <v>1</v>
      </c>
      <c r="B34" s="44" t="s">
        <v>55</v>
      </c>
      <c r="C34" s="44" t="s">
        <v>13</v>
      </c>
      <c r="D34" s="44" t="s">
        <v>89</v>
      </c>
      <c r="E34" s="44">
        <v>43593</v>
      </c>
      <c r="F34" s="45">
        <v>43596</v>
      </c>
      <c r="G34" s="45" t="s">
        <v>90</v>
      </c>
      <c r="H34" s="59">
        <v>185.7</v>
      </c>
      <c r="I34" s="48" t="s">
        <v>91</v>
      </c>
      <c r="J34" s="47" t="s">
        <v>92</v>
      </c>
      <c r="K34" s="60"/>
      <c r="L34" s="4"/>
    </row>
    <row r="35" spans="1:15" ht="20.25" customHeight="1" x14ac:dyDescent="0.2">
      <c r="A35" s="9">
        <v>2</v>
      </c>
      <c r="B35" s="10" t="s">
        <v>55</v>
      </c>
      <c r="C35" s="100" t="s">
        <v>13</v>
      </c>
      <c r="D35" s="100" t="s">
        <v>96</v>
      </c>
      <c r="E35" s="102">
        <v>43613</v>
      </c>
      <c r="F35" s="102">
        <v>43616</v>
      </c>
      <c r="G35" s="102" t="s">
        <v>93</v>
      </c>
      <c r="H35" s="11">
        <v>1697.21</v>
      </c>
      <c r="I35" s="117" t="s">
        <v>94</v>
      </c>
      <c r="J35" s="98" t="s">
        <v>95</v>
      </c>
      <c r="K35" s="15"/>
      <c r="L35" s="4"/>
    </row>
    <row r="36" spans="1:15" ht="20.25" customHeight="1" x14ac:dyDescent="0.2">
      <c r="A36" s="9">
        <v>3</v>
      </c>
      <c r="B36" s="10" t="s">
        <v>36</v>
      </c>
      <c r="C36" s="101"/>
      <c r="D36" s="101"/>
      <c r="E36" s="103"/>
      <c r="F36" s="103"/>
      <c r="G36" s="103"/>
      <c r="H36" s="11">
        <v>1697.21</v>
      </c>
      <c r="I36" s="118"/>
      <c r="J36" s="99"/>
      <c r="K36" s="14"/>
      <c r="L36" s="4"/>
    </row>
    <row r="37" spans="1:15" ht="56.25" customHeight="1" x14ac:dyDescent="0.2">
      <c r="A37" s="9">
        <v>4</v>
      </c>
      <c r="B37" s="10" t="s">
        <v>97</v>
      </c>
      <c r="C37" s="10" t="s">
        <v>13</v>
      </c>
      <c r="D37" s="10" t="s">
        <v>98</v>
      </c>
      <c r="E37" s="10">
        <v>43615</v>
      </c>
      <c r="F37" s="10">
        <v>43618</v>
      </c>
      <c r="G37" s="27" t="s">
        <v>99</v>
      </c>
      <c r="H37" s="11">
        <v>346.69</v>
      </c>
      <c r="I37" s="12" t="s">
        <v>100</v>
      </c>
      <c r="J37" s="28" t="s">
        <v>25</v>
      </c>
      <c r="K37" s="15"/>
      <c r="L37" s="4"/>
    </row>
    <row r="38" spans="1:15" ht="35.1" customHeight="1" x14ac:dyDescent="0.2">
      <c r="A38" s="9">
        <v>5</v>
      </c>
      <c r="B38" s="10" t="s">
        <v>14</v>
      </c>
      <c r="C38" s="102" t="s">
        <v>13</v>
      </c>
      <c r="D38" s="100" t="s">
        <v>105</v>
      </c>
      <c r="E38" s="102">
        <v>43604</v>
      </c>
      <c r="F38" s="102">
        <v>43607</v>
      </c>
      <c r="G38" s="102" t="s">
        <v>104</v>
      </c>
      <c r="H38" s="11">
        <v>774.53</v>
      </c>
      <c r="I38" s="117" t="s">
        <v>101</v>
      </c>
      <c r="J38" s="98" t="s">
        <v>25</v>
      </c>
      <c r="K38" s="14"/>
      <c r="L38" s="4"/>
    </row>
    <row r="39" spans="1:15" ht="35.1" customHeight="1" x14ac:dyDescent="0.2">
      <c r="A39" s="9">
        <v>6</v>
      </c>
      <c r="B39" s="10" t="s">
        <v>15</v>
      </c>
      <c r="C39" s="103"/>
      <c r="D39" s="101"/>
      <c r="E39" s="103"/>
      <c r="F39" s="103"/>
      <c r="G39" s="103"/>
      <c r="H39" s="11">
        <v>774.53</v>
      </c>
      <c r="I39" s="118"/>
      <c r="J39" s="99"/>
      <c r="K39" s="15"/>
      <c r="L39" s="4"/>
    </row>
    <row r="40" spans="1:15" ht="39.950000000000003" customHeight="1" x14ac:dyDescent="0.2">
      <c r="A40" s="9">
        <v>7</v>
      </c>
      <c r="B40" s="10" t="s">
        <v>14</v>
      </c>
      <c r="C40" s="102" t="s">
        <v>13</v>
      </c>
      <c r="D40" s="100" t="s">
        <v>106</v>
      </c>
      <c r="E40" s="102">
        <v>43618</v>
      </c>
      <c r="F40" s="102">
        <v>43628</v>
      </c>
      <c r="G40" s="102" t="s">
        <v>103</v>
      </c>
      <c r="H40" s="11">
        <v>3130.9</v>
      </c>
      <c r="I40" s="117" t="s">
        <v>102</v>
      </c>
      <c r="J40" s="98" t="s">
        <v>107</v>
      </c>
      <c r="K40" s="14"/>
      <c r="L40" s="4"/>
    </row>
    <row r="41" spans="1:15" ht="39.950000000000003" customHeight="1" thickBot="1" x14ac:dyDescent="0.25">
      <c r="A41" s="9">
        <v>8</v>
      </c>
      <c r="B41" s="10" t="s">
        <v>15</v>
      </c>
      <c r="C41" s="103"/>
      <c r="D41" s="101"/>
      <c r="E41" s="103"/>
      <c r="F41" s="103"/>
      <c r="G41" s="103"/>
      <c r="H41" s="11">
        <v>3130.9</v>
      </c>
      <c r="I41" s="118"/>
      <c r="J41" s="99"/>
      <c r="K41" s="15"/>
      <c r="L41" s="4"/>
    </row>
    <row r="42" spans="1:15" ht="15" customHeight="1" thickBot="1" x14ac:dyDescent="0.25">
      <c r="A42" s="104" t="s">
        <v>108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6"/>
      <c r="O42" s="3"/>
    </row>
    <row r="43" spans="1:15" ht="25.5" customHeight="1" x14ac:dyDescent="0.2">
      <c r="A43" s="29">
        <v>1</v>
      </c>
      <c r="B43" s="52" t="s">
        <v>55</v>
      </c>
      <c r="C43" s="56" t="s">
        <v>13</v>
      </c>
      <c r="D43" s="61" t="s">
        <v>89</v>
      </c>
      <c r="E43" s="61">
        <v>43636</v>
      </c>
      <c r="F43" s="61">
        <v>43638</v>
      </c>
      <c r="G43" s="54" t="s">
        <v>109</v>
      </c>
      <c r="H43" s="93">
        <v>183.7</v>
      </c>
      <c r="I43" s="63">
        <v>4200230434</v>
      </c>
      <c r="J43" s="53" t="s">
        <v>92</v>
      </c>
      <c r="K43" s="30"/>
      <c r="L43" s="4"/>
    </row>
    <row r="44" spans="1:15" ht="25.5" customHeight="1" x14ac:dyDescent="0.2">
      <c r="A44" s="29">
        <v>2</v>
      </c>
      <c r="B44" s="52" t="s">
        <v>110</v>
      </c>
      <c r="C44" s="10" t="s">
        <v>13</v>
      </c>
      <c r="D44" s="100" t="s">
        <v>111</v>
      </c>
      <c r="E44" s="62">
        <v>43649</v>
      </c>
      <c r="F44" s="62">
        <v>43652</v>
      </c>
      <c r="G44" s="102" t="s">
        <v>112</v>
      </c>
      <c r="H44" s="90">
        <v>2431.89</v>
      </c>
      <c r="I44" s="33">
        <v>4200231895</v>
      </c>
      <c r="J44" s="28" t="s">
        <v>116</v>
      </c>
      <c r="K44" s="14"/>
      <c r="L44" s="4"/>
    </row>
    <row r="45" spans="1:15" ht="25.5" customHeight="1" x14ac:dyDescent="0.2">
      <c r="A45" s="29">
        <v>3</v>
      </c>
      <c r="B45" s="52" t="s">
        <v>55</v>
      </c>
      <c r="C45" s="10" t="s">
        <v>56</v>
      </c>
      <c r="D45" s="101"/>
      <c r="E45" s="62">
        <v>43650</v>
      </c>
      <c r="F45" s="62">
        <v>43652</v>
      </c>
      <c r="G45" s="103"/>
      <c r="H45" s="90">
        <v>1282.46</v>
      </c>
      <c r="I45" s="33">
        <v>4200232249</v>
      </c>
      <c r="J45" s="28" t="s">
        <v>64</v>
      </c>
      <c r="K45" s="14"/>
      <c r="L45" s="4"/>
    </row>
    <row r="46" spans="1:15" ht="57" customHeight="1" x14ac:dyDescent="0.2">
      <c r="A46" s="29">
        <v>4</v>
      </c>
      <c r="B46" s="10" t="s">
        <v>15</v>
      </c>
      <c r="C46" s="10" t="s">
        <v>13</v>
      </c>
      <c r="D46" s="62" t="s">
        <v>113</v>
      </c>
      <c r="E46" s="62">
        <v>43634</v>
      </c>
      <c r="F46" s="62">
        <v>43638</v>
      </c>
      <c r="G46" s="27" t="s">
        <v>114</v>
      </c>
      <c r="H46" s="90">
        <v>532.21</v>
      </c>
      <c r="I46" s="33">
        <v>4800049110</v>
      </c>
      <c r="J46" s="28" t="s">
        <v>115</v>
      </c>
      <c r="K46" s="15"/>
      <c r="L46" s="4"/>
    </row>
    <row r="47" spans="1:15" ht="25.5" customHeight="1" x14ac:dyDescent="0.2">
      <c r="A47" s="29">
        <v>5</v>
      </c>
      <c r="B47" s="51" t="s">
        <v>14</v>
      </c>
      <c r="C47" s="51" t="s">
        <v>13</v>
      </c>
      <c r="D47" s="64" t="s">
        <v>96</v>
      </c>
      <c r="E47" s="64">
        <v>43637</v>
      </c>
      <c r="F47" s="64">
        <v>43641</v>
      </c>
      <c r="G47" s="50" t="s">
        <v>117</v>
      </c>
      <c r="H47" s="94">
        <v>573.5</v>
      </c>
      <c r="I47" s="65">
        <v>4800049323</v>
      </c>
      <c r="J47" s="49" t="s">
        <v>25</v>
      </c>
      <c r="K47" s="58"/>
      <c r="L47" s="4"/>
    </row>
    <row r="48" spans="1:15" ht="25.5" customHeight="1" thickBot="1" x14ac:dyDescent="0.25">
      <c r="A48" s="29">
        <v>6</v>
      </c>
      <c r="B48" s="10" t="s">
        <v>15</v>
      </c>
      <c r="C48" s="10" t="s">
        <v>13</v>
      </c>
      <c r="D48" s="62" t="s">
        <v>118</v>
      </c>
      <c r="E48" s="62">
        <v>43646</v>
      </c>
      <c r="F48" s="62">
        <v>43650</v>
      </c>
      <c r="G48" s="27" t="s">
        <v>119</v>
      </c>
      <c r="H48" s="90">
        <v>593.9</v>
      </c>
      <c r="I48" s="33">
        <v>4800049383</v>
      </c>
      <c r="J48" s="28" t="s">
        <v>25</v>
      </c>
      <c r="K48" s="14"/>
      <c r="L48" s="4"/>
    </row>
    <row r="49" spans="1:15" ht="15" customHeight="1" thickBot="1" x14ac:dyDescent="0.25">
      <c r="A49" s="114" t="s">
        <v>120</v>
      </c>
      <c r="B49" s="115"/>
      <c r="C49" s="115"/>
      <c r="D49" s="115"/>
      <c r="E49" s="115"/>
      <c r="F49" s="115"/>
      <c r="G49" s="115"/>
      <c r="H49" s="115"/>
      <c r="I49" s="115"/>
      <c r="J49" s="115"/>
      <c r="K49" s="116"/>
      <c r="O49" s="3"/>
    </row>
    <row r="50" spans="1:15" ht="53.25" customHeight="1" thickBot="1" x14ac:dyDescent="0.25">
      <c r="A50" s="70"/>
      <c r="B50" s="71"/>
      <c r="C50" s="71"/>
      <c r="D50" s="71"/>
      <c r="E50" s="71"/>
      <c r="F50" s="72"/>
      <c r="G50" s="71" t="s">
        <v>121</v>
      </c>
      <c r="H50" s="73"/>
      <c r="I50" s="74"/>
      <c r="J50" s="75"/>
      <c r="K50" s="76"/>
      <c r="L50" s="4"/>
    </row>
    <row r="51" spans="1:15" ht="15" customHeight="1" thickBot="1" x14ac:dyDescent="0.25">
      <c r="A51" s="104" t="s">
        <v>122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6"/>
      <c r="O51" s="3"/>
    </row>
    <row r="52" spans="1:15" ht="51.75" customHeight="1" x14ac:dyDescent="0.2">
      <c r="A52" s="29">
        <v>1</v>
      </c>
      <c r="B52" s="66" t="s">
        <v>139</v>
      </c>
      <c r="C52" s="67" t="s">
        <v>13</v>
      </c>
      <c r="D52" s="61" t="s">
        <v>123</v>
      </c>
      <c r="E52" s="61">
        <v>43685</v>
      </c>
      <c r="F52" s="61" t="s">
        <v>124</v>
      </c>
      <c r="G52" s="69" t="s">
        <v>125</v>
      </c>
      <c r="H52" s="93">
        <v>1298.53</v>
      </c>
      <c r="I52" s="63">
        <v>4200238632</v>
      </c>
      <c r="J52" s="68" t="s">
        <v>25</v>
      </c>
      <c r="K52" s="30"/>
      <c r="L52" s="4"/>
    </row>
    <row r="53" spans="1:15" ht="78" customHeight="1" x14ac:dyDescent="0.2">
      <c r="A53" s="29">
        <v>2</v>
      </c>
      <c r="B53" s="66" t="s">
        <v>126</v>
      </c>
      <c r="C53" s="10" t="s">
        <v>13</v>
      </c>
      <c r="D53" s="62" t="s">
        <v>127</v>
      </c>
      <c r="E53" s="62">
        <v>43716</v>
      </c>
      <c r="F53" s="62" t="s">
        <v>128</v>
      </c>
      <c r="G53" s="62" t="s">
        <v>129</v>
      </c>
      <c r="H53" s="90">
        <v>745.13</v>
      </c>
      <c r="I53" s="33">
        <v>4200238647</v>
      </c>
      <c r="J53" s="28" t="s">
        <v>39</v>
      </c>
      <c r="K53" s="14"/>
      <c r="L53" s="4"/>
    </row>
    <row r="54" spans="1:15" ht="55.5" customHeight="1" x14ac:dyDescent="0.2">
      <c r="A54" s="29">
        <v>3</v>
      </c>
      <c r="B54" s="66" t="s">
        <v>55</v>
      </c>
      <c r="C54" s="10" t="s">
        <v>56</v>
      </c>
      <c r="D54" s="77" t="s">
        <v>130</v>
      </c>
      <c r="E54" s="62" t="s">
        <v>131</v>
      </c>
      <c r="F54" s="62" t="s">
        <v>132</v>
      </c>
      <c r="G54" s="77" t="s">
        <v>133</v>
      </c>
      <c r="H54" s="90">
        <v>1012.53</v>
      </c>
      <c r="I54" s="33">
        <v>4200238896</v>
      </c>
      <c r="J54" s="28" t="s">
        <v>49</v>
      </c>
      <c r="K54" s="14"/>
      <c r="L54" s="4"/>
    </row>
    <row r="55" spans="1:15" ht="95.25" customHeight="1" x14ac:dyDescent="0.2">
      <c r="A55" s="29">
        <v>4</v>
      </c>
      <c r="B55" s="10" t="s">
        <v>134</v>
      </c>
      <c r="C55" s="10" t="s">
        <v>13</v>
      </c>
      <c r="D55" s="62" t="s">
        <v>127</v>
      </c>
      <c r="E55" s="62" t="s">
        <v>135</v>
      </c>
      <c r="F55" s="62" t="s">
        <v>128</v>
      </c>
      <c r="G55" s="27" t="s">
        <v>136</v>
      </c>
      <c r="H55" s="90">
        <v>773.53</v>
      </c>
      <c r="I55" s="33">
        <v>4200238664</v>
      </c>
      <c r="J55" s="28" t="s">
        <v>137</v>
      </c>
      <c r="K55" s="15"/>
      <c r="L55" s="4"/>
    </row>
    <row r="56" spans="1:15" ht="80.25" customHeight="1" thickBot="1" x14ac:dyDescent="0.25">
      <c r="A56" s="9">
        <v>5</v>
      </c>
      <c r="B56" s="10" t="s">
        <v>36</v>
      </c>
      <c r="C56" s="10" t="s">
        <v>13</v>
      </c>
      <c r="D56" s="10" t="s">
        <v>127</v>
      </c>
      <c r="E56" s="62" t="s">
        <v>124</v>
      </c>
      <c r="F56" s="62" t="s">
        <v>128</v>
      </c>
      <c r="G56" s="27" t="s">
        <v>138</v>
      </c>
      <c r="H56" s="90">
        <v>1454.33</v>
      </c>
      <c r="I56" s="33">
        <v>4200241568</v>
      </c>
      <c r="J56" s="28" t="s">
        <v>49</v>
      </c>
      <c r="K56" s="15"/>
      <c r="L56" s="4"/>
    </row>
    <row r="57" spans="1:15" ht="15" customHeight="1" thickBot="1" x14ac:dyDescent="0.25">
      <c r="A57" s="114" t="s">
        <v>140</v>
      </c>
      <c r="B57" s="115"/>
      <c r="C57" s="115"/>
      <c r="D57" s="115"/>
      <c r="E57" s="115"/>
      <c r="F57" s="115"/>
      <c r="G57" s="115"/>
      <c r="H57" s="115"/>
      <c r="I57" s="115"/>
      <c r="J57" s="115"/>
      <c r="K57" s="116"/>
      <c r="O57" s="3"/>
    </row>
    <row r="58" spans="1:15" ht="53.25" customHeight="1" thickBot="1" x14ac:dyDescent="0.25">
      <c r="A58" s="70"/>
      <c r="B58" s="71"/>
      <c r="C58" s="71"/>
      <c r="D58" s="71"/>
      <c r="E58" s="71"/>
      <c r="F58" s="72"/>
      <c r="G58" s="71" t="s">
        <v>121</v>
      </c>
      <c r="H58" s="73"/>
      <c r="I58" s="74"/>
      <c r="J58" s="75"/>
      <c r="K58" s="76"/>
      <c r="L58" s="4"/>
    </row>
    <row r="59" spans="1:15" ht="15" customHeight="1" thickBot="1" x14ac:dyDescent="0.25">
      <c r="A59" s="104" t="s">
        <v>141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6"/>
      <c r="O59" s="3"/>
    </row>
    <row r="60" spans="1:15" ht="48" customHeight="1" x14ac:dyDescent="0.2">
      <c r="A60" s="29">
        <v>1</v>
      </c>
      <c r="B60" s="79" t="s">
        <v>73</v>
      </c>
      <c r="C60" s="82" t="s">
        <v>13</v>
      </c>
      <c r="D60" s="82" t="s">
        <v>130</v>
      </c>
      <c r="E60" s="85">
        <v>43759</v>
      </c>
      <c r="F60" s="85">
        <v>43763</v>
      </c>
      <c r="G60" s="80" t="s">
        <v>142</v>
      </c>
      <c r="H60" s="95">
        <v>566.73</v>
      </c>
      <c r="I60" s="86">
        <v>4200257325</v>
      </c>
      <c r="J60" s="81" t="s">
        <v>25</v>
      </c>
      <c r="K60" s="30"/>
      <c r="L60" s="4"/>
    </row>
    <row r="61" spans="1:15" ht="35.1" customHeight="1" x14ac:dyDescent="0.2">
      <c r="A61" s="29">
        <v>2</v>
      </c>
      <c r="B61" s="79" t="s">
        <v>126</v>
      </c>
      <c r="C61" s="111" t="s">
        <v>13</v>
      </c>
      <c r="D61" s="100" t="s">
        <v>130</v>
      </c>
      <c r="E61" s="111">
        <v>43759</v>
      </c>
      <c r="F61" s="111">
        <v>43763</v>
      </c>
      <c r="G61" s="102" t="s">
        <v>144</v>
      </c>
      <c r="H61" s="96">
        <v>560.73</v>
      </c>
      <c r="I61" s="109">
        <v>4200257335</v>
      </c>
      <c r="J61" s="98" t="s">
        <v>25</v>
      </c>
      <c r="K61" s="14"/>
      <c r="L61" s="4"/>
    </row>
    <row r="62" spans="1:15" ht="35.1" customHeight="1" x14ac:dyDescent="0.2">
      <c r="A62" s="29">
        <v>3</v>
      </c>
      <c r="B62" s="79" t="s">
        <v>143</v>
      </c>
      <c r="C62" s="111"/>
      <c r="D62" s="101"/>
      <c r="E62" s="111"/>
      <c r="F62" s="111"/>
      <c r="G62" s="103"/>
      <c r="H62" s="96">
        <v>560.73</v>
      </c>
      <c r="I62" s="110"/>
      <c r="J62" s="99"/>
      <c r="K62" s="14"/>
      <c r="L62" s="4"/>
    </row>
    <row r="63" spans="1:15" ht="25.5" customHeight="1" x14ac:dyDescent="0.2">
      <c r="A63" s="29">
        <v>4</v>
      </c>
      <c r="B63" s="10" t="s">
        <v>36</v>
      </c>
      <c r="C63" s="102" t="s">
        <v>13</v>
      </c>
      <c r="D63" s="100" t="s">
        <v>145</v>
      </c>
      <c r="E63" s="102">
        <v>43760</v>
      </c>
      <c r="F63" s="102">
        <v>43813</v>
      </c>
      <c r="G63" s="102" t="s">
        <v>159</v>
      </c>
      <c r="H63" s="96">
        <v>967</v>
      </c>
      <c r="I63" s="87">
        <v>4200257338</v>
      </c>
      <c r="J63" s="28" t="s">
        <v>49</v>
      </c>
      <c r="K63" s="15"/>
      <c r="L63" s="4"/>
    </row>
    <row r="64" spans="1:15" ht="25.5" customHeight="1" x14ac:dyDescent="0.2">
      <c r="A64" s="29">
        <v>5</v>
      </c>
      <c r="B64" s="79" t="s">
        <v>146</v>
      </c>
      <c r="C64" s="112"/>
      <c r="D64" s="113"/>
      <c r="E64" s="112"/>
      <c r="F64" s="112"/>
      <c r="G64" s="112"/>
      <c r="H64" s="96">
        <v>1107.5</v>
      </c>
      <c r="I64" s="87">
        <v>4200257341</v>
      </c>
      <c r="J64" s="28" t="s">
        <v>25</v>
      </c>
      <c r="K64" s="14"/>
      <c r="L64" s="4"/>
    </row>
    <row r="65" spans="1:15" ht="25.5" customHeight="1" x14ac:dyDescent="0.2">
      <c r="A65" s="29">
        <v>6</v>
      </c>
      <c r="B65" s="79" t="s">
        <v>147</v>
      </c>
      <c r="C65" s="112"/>
      <c r="D65" s="113"/>
      <c r="E65" s="112"/>
      <c r="F65" s="112"/>
      <c r="G65" s="112"/>
      <c r="H65" s="96">
        <v>1438.5</v>
      </c>
      <c r="I65" s="87">
        <v>4200257343</v>
      </c>
      <c r="J65" s="28" t="s">
        <v>25</v>
      </c>
      <c r="K65" s="14"/>
      <c r="L65" s="4"/>
    </row>
    <row r="66" spans="1:15" ht="25.5" customHeight="1" x14ac:dyDescent="0.2">
      <c r="A66" s="29">
        <v>7</v>
      </c>
      <c r="B66" s="10" t="s">
        <v>148</v>
      </c>
      <c r="C66" s="112"/>
      <c r="D66" s="113"/>
      <c r="E66" s="112"/>
      <c r="F66" s="112"/>
      <c r="G66" s="112"/>
      <c r="H66" s="96">
        <v>1107.5</v>
      </c>
      <c r="I66" s="87">
        <v>4200257345</v>
      </c>
      <c r="J66" s="28" t="s">
        <v>25</v>
      </c>
      <c r="K66" s="15"/>
      <c r="L66" s="4"/>
    </row>
    <row r="67" spans="1:15" ht="25.5" customHeight="1" x14ac:dyDescent="0.2">
      <c r="A67" s="29">
        <v>8</v>
      </c>
      <c r="B67" s="79" t="s">
        <v>20</v>
      </c>
      <c r="C67" s="103"/>
      <c r="D67" s="101"/>
      <c r="E67" s="103"/>
      <c r="F67" s="103"/>
      <c r="G67" s="103"/>
      <c r="H67" s="96">
        <v>1107.5</v>
      </c>
      <c r="I67" s="87">
        <v>4200257348</v>
      </c>
      <c r="J67" s="28" t="s">
        <v>25</v>
      </c>
      <c r="K67" s="14"/>
      <c r="L67" s="4"/>
    </row>
    <row r="68" spans="1:15" ht="25.5" customHeight="1" x14ac:dyDescent="0.2">
      <c r="A68" s="29">
        <v>9</v>
      </c>
      <c r="B68" s="79" t="s">
        <v>149</v>
      </c>
      <c r="C68" s="100" t="s">
        <v>13</v>
      </c>
      <c r="D68" s="100" t="s">
        <v>151</v>
      </c>
      <c r="E68" s="102">
        <v>43766</v>
      </c>
      <c r="F68" s="102">
        <v>43819</v>
      </c>
      <c r="G68" s="102" t="s">
        <v>157</v>
      </c>
      <c r="H68" s="97">
        <v>1328.65</v>
      </c>
      <c r="I68" s="107">
        <v>4200258421</v>
      </c>
      <c r="J68" s="98" t="s">
        <v>25</v>
      </c>
      <c r="K68" s="98" t="s">
        <v>158</v>
      </c>
      <c r="L68" s="4"/>
    </row>
    <row r="69" spans="1:15" ht="25.5" customHeight="1" x14ac:dyDescent="0.2">
      <c r="A69" s="29">
        <v>10</v>
      </c>
      <c r="B69" s="79" t="s">
        <v>150</v>
      </c>
      <c r="C69" s="101"/>
      <c r="D69" s="101"/>
      <c r="E69" s="103"/>
      <c r="F69" s="103"/>
      <c r="G69" s="103"/>
      <c r="H69" s="97">
        <v>1328.65</v>
      </c>
      <c r="I69" s="108"/>
      <c r="J69" s="99"/>
      <c r="K69" s="99"/>
      <c r="L69" s="4"/>
    </row>
    <row r="70" spans="1:15" ht="25.5" customHeight="1" x14ac:dyDescent="0.2">
      <c r="A70" s="29">
        <v>11</v>
      </c>
      <c r="B70" s="10" t="s">
        <v>152</v>
      </c>
      <c r="C70" s="100" t="s">
        <v>13</v>
      </c>
      <c r="D70" s="100" t="s">
        <v>40</v>
      </c>
      <c r="E70" s="102">
        <v>43771</v>
      </c>
      <c r="F70" s="102">
        <v>43785</v>
      </c>
      <c r="G70" s="102" t="s">
        <v>154</v>
      </c>
      <c r="H70" s="97">
        <v>750.93</v>
      </c>
      <c r="I70" s="107">
        <v>4200261074</v>
      </c>
      <c r="J70" s="98" t="s">
        <v>25</v>
      </c>
      <c r="K70" s="15"/>
      <c r="L70" s="4"/>
    </row>
    <row r="71" spans="1:15" ht="25.5" customHeight="1" x14ac:dyDescent="0.2">
      <c r="A71" s="29">
        <v>12</v>
      </c>
      <c r="B71" s="79" t="s">
        <v>153</v>
      </c>
      <c r="C71" s="101"/>
      <c r="D71" s="101"/>
      <c r="E71" s="103"/>
      <c r="F71" s="103"/>
      <c r="G71" s="103"/>
      <c r="H71" s="90">
        <v>750.93</v>
      </c>
      <c r="I71" s="108"/>
      <c r="J71" s="99"/>
      <c r="K71" s="14"/>
      <c r="L71" s="4"/>
    </row>
    <row r="72" spans="1:15" ht="63" customHeight="1" thickBot="1" x14ac:dyDescent="0.25">
      <c r="A72" s="29">
        <v>13</v>
      </c>
      <c r="B72" s="84" t="s">
        <v>110</v>
      </c>
      <c r="C72" s="10" t="s">
        <v>13</v>
      </c>
      <c r="D72" s="84" t="s">
        <v>155</v>
      </c>
      <c r="E72" s="62">
        <v>43759</v>
      </c>
      <c r="F72" s="62">
        <v>43763</v>
      </c>
      <c r="G72" s="83" t="s">
        <v>156</v>
      </c>
      <c r="H72" s="90">
        <v>709.25</v>
      </c>
      <c r="I72" s="88">
        <v>4200252540</v>
      </c>
      <c r="J72" s="28" t="s">
        <v>39</v>
      </c>
      <c r="K72" s="14"/>
      <c r="L72" s="4"/>
    </row>
    <row r="73" spans="1:15" ht="15" customHeight="1" thickBot="1" x14ac:dyDescent="0.25">
      <c r="A73" s="104" t="s">
        <v>160</v>
      </c>
      <c r="B73" s="105"/>
      <c r="C73" s="105"/>
      <c r="D73" s="105"/>
      <c r="E73" s="105"/>
      <c r="F73" s="105"/>
      <c r="G73" s="105"/>
      <c r="H73" s="105"/>
      <c r="I73" s="105"/>
      <c r="J73" s="105"/>
      <c r="K73" s="106"/>
      <c r="O73" s="3"/>
    </row>
    <row r="74" spans="1:15" ht="77.25" customHeight="1" x14ac:dyDescent="0.2">
      <c r="A74" s="29">
        <v>1</v>
      </c>
      <c r="B74" s="79" t="s">
        <v>110</v>
      </c>
      <c r="C74" s="10" t="s">
        <v>13</v>
      </c>
      <c r="D74" s="79" t="s">
        <v>161</v>
      </c>
      <c r="E74" s="62">
        <v>43780</v>
      </c>
      <c r="F74" s="62">
        <v>43786</v>
      </c>
      <c r="G74" s="78" t="s">
        <v>162</v>
      </c>
      <c r="H74" s="90">
        <v>1446.3</v>
      </c>
      <c r="I74" s="88">
        <v>4200261474</v>
      </c>
      <c r="J74" s="28" t="s">
        <v>23</v>
      </c>
      <c r="K74" s="14"/>
      <c r="L74" s="4"/>
    </row>
    <row r="75" spans="1:15" ht="13.5" customHeight="1" x14ac:dyDescent="0.2">
      <c r="A75" s="6"/>
      <c r="B75" s="6"/>
      <c r="C75" s="6"/>
      <c r="D75" s="6"/>
      <c r="E75" s="6"/>
      <c r="F75" s="6"/>
      <c r="G75" s="6"/>
      <c r="H75" s="35"/>
      <c r="I75" s="6"/>
      <c r="J75" s="6"/>
      <c r="K75" s="6"/>
    </row>
    <row r="76" spans="1:15" ht="5.25" customHeight="1" x14ac:dyDescent="0.2">
      <c r="A76" s="6"/>
      <c r="B76" s="6"/>
      <c r="C76" s="6"/>
      <c r="D76" s="6"/>
      <c r="E76" s="6"/>
      <c r="F76" s="6"/>
      <c r="G76" s="6"/>
      <c r="H76" s="35"/>
      <c r="I76" s="6"/>
      <c r="J76" s="6"/>
      <c r="K76" s="6"/>
    </row>
    <row r="77" spans="1:15" s="8" customFormat="1" ht="13.5" customHeight="1" x14ac:dyDescent="0.25">
      <c r="A77" s="7"/>
      <c r="B77" s="7" t="s">
        <v>16</v>
      </c>
      <c r="C77" s="7"/>
      <c r="D77" s="7"/>
      <c r="E77" s="7"/>
      <c r="F77" s="7"/>
      <c r="G77" s="7"/>
      <c r="H77" s="36">
        <f>SUM(H7:H76)</f>
        <v>69106.25</v>
      </c>
      <c r="I77" s="7"/>
      <c r="J77" s="36"/>
      <c r="K77" s="36"/>
    </row>
    <row r="78" spans="1:15" ht="6" customHeight="1" x14ac:dyDescent="0.2">
      <c r="H78" s="37"/>
    </row>
  </sheetData>
  <mergeCells count="95">
    <mergeCell ref="A73:K73"/>
    <mergeCell ref="A57:K57"/>
    <mergeCell ref="A33:K33"/>
    <mergeCell ref="I35:I36"/>
    <mergeCell ref="J35:J36"/>
    <mergeCell ref="C38:C39"/>
    <mergeCell ref="A51:K51"/>
    <mergeCell ref="J38:J39"/>
    <mergeCell ref="C35:C36"/>
    <mergeCell ref="D35:D36"/>
    <mergeCell ref="E35:E36"/>
    <mergeCell ref="F35:F36"/>
    <mergeCell ref="G35:G36"/>
    <mergeCell ref="D38:D39"/>
    <mergeCell ref="E38:E39"/>
    <mergeCell ref="F38:F39"/>
    <mergeCell ref="G38:G39"/>
    <mergeCell ref="I38:I39"/>
    <mergeCell ref="A28:K28"/>
    <mergeCell ref="J24:J25"/>
    <mergeCell ref="G31:G32"/>
    <mergeCell ref="C31:C32"/>
    <mergeCell ref="D31:D32"/>
    <mergeCell ref="E31:E32"/>
    <mergeCell ref="F31:F32"/>
    <mergeCell ref="I31:I32"/>
    <mergeCell ref="J31:J32"/>
    <mergeCell ref="A21:K21"/>
    <mergeCell ref="G9:G10"/>
    <mergeCell ref="J9:J10"/>
    <mergeCell ref="G17:G19"/>
    <mergeCell ref="J17:J19"/>
    <mergeCell ref="A11:K11"/>
    <mergeCell ref="D22:D23"/>
    <mergeCell ref="E22:E23"/>
    <mergeCell ref="F22:F23"/>
    <mergeCell ref="G22:G23"/>
    <mergeCell ref="D24:D25"/>
    <mergeCell ref="E24:E25"/>
    <mergeCell ref="F24:F25"/>
    <mergeCell ref="G24:G25"/>
    <mergeCell ref="A6:K6"/>
    <mergeCell ref="C7:C8"/>
    <mergeCell ref="A1:K1"/>
    <mergeCell ref="A4:A5"/>
    <mergeCell ref="B4:B5"/>
    <mergeCell ref="C4:C5"/>
    <mergeCell ref="D4:D5"/>
    <mergeCell ref="E4:F4"/>
    <mergeCell ref="G4:G5"/>
    <mergeCell ref="A2:K2"/>
    <mergeCell ref="H4:K4"/>
    <mergeCell ref="D7:D8"/>
    <mergeCell ref="F7:F8"/>
    <mergeCell ref="G7:G8"/>
    <mergeCell ref="J7:J8"/>
    <mergeCell ref="A49:K49"/>
    <mergeCell ref="I40:I41"/>
    <mergeCell ref="J40:J41"/>
    <mergeCell ref="C40:C41"/>
    <mergeCell ref="D40:D41"/>
    <mergeCell ref="E40:E41"/>
    <mergeCell ref="F40:F41"/>
    <mergeCell ref="G40:G41"/>
    <mergeCell ref="D44:D45"/>
    <mergeCell ref="G44:G45"/>
    <mergeCell ref="A42:K42"/>
    <mergeCell ref="A59:K59"/>
    <mergeCell ref="I70:I71"/>
    <mergeCell ref="J70:J71"/>
    <mergeCell ref="I61:I62"/>
    <mergeCell ref="J61:J62"/>
    <mergeCell ref="D61:D62"/>
    <mergeCell ref="E61:E62"/>
    <mergeCell ref="F61:F62"/>
    <mergeCell ref="G61:G62"/>
    <mergeCell ref="C61:C62"/>
    <mergeCell ref="C63:C67"/>
    <mergeCell ref="D63:D67"/>
    <mergeCell ref="E63:E67"/>
    <mergeCell ref="F63:F67"/>
    <mergeCell ref="G63:G67"/>
    <mergeCell ref="I68:I69"/>
    <mergeCell ref="K68:K69"/>
    <mergeCell ref="C70:C71"/>
    <mergeCell ref="D70:D71"/>
    <mergeCell ref="E70:E71"/>
    <mergeCell ref="F70:F71"/>
    <mergeCell ref="G70:G71"/>
    <mergeCell ref="J68:J69"/>
    <mergeCell ref="C68:C69"/>
    <mergeCell ref="D68:D69"/>
    <mergeCell ref="E68:E69"/>
    <mergeCell ref="F68:F69"/>
    <mergeCell ref="G68:G69"/>
  </mergeCells>
  <printOptions horizontalCentered="1"/>
  <pageMargins left="0.11811023622047245" right="0.15748031496062992" top="0.27559055118110237" bottom="0.27559055118110237" header="0" footer="0"/>
  <pageSetup scale="73" fitToHeight="0" orientation="landscape" verticalDpi="598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Pasajes</vt:lpstr>
      <vt:lpstr>Pasajes!Área_de_impresión</vt:lpstr>
      <vt:lpstr>Pasajes!Títulos_a_imprimir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kdiaz</dc:creator>
  <cp:lastModifiedBy>kdiaz</cp:lastModifiedBy>
  <cp:lastPrinted>2019-07-17T00:33:38Z</cp:lastPrinted>
  <dcterms:created xsi:type="dcterms:W3CDTF">2019-02-15T21:12:56Z</dcterms:created>
  <dcterms:modified xsi:type="dcterms:W3CDTF">2019-12-04T16:27:50Z</dcterms:modified>
</cp:coreProperties>
</file>